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185" firstSheet="1" activeTab="10"/>
  </bookViews>
  <sheets>
    <sheet name="Kangatang" sheetId="1" state="veryHidden" r:id="rId1"/>
    <sheet name="K67" sheetId="2" r:id="rId2"/>
    <sheet name="K67DT" sheetId="3" r:id="rId3"/>
    <sheet name="K89" sheetId="4" r:id="rId4"/>
    <sheet name="K89DT" sheetId="5" r:id="rId5"/>
    <sheet name="STEM" sheetId="6" r:id="rId6"/>
    <sheet name="BH" sheetId="7" r:id="rId7"/>
    <sheet name="QM" sheetId="8" r:id="rId8"/>
    <sheet name="CQG" sheetId="9" r:id="rId9"/>
    <sheet name="Tin" sheetId="10" r:id="rId10"/>
    <sheet name="NN" sheetId="11" r:id="rId11"/>
  </sheets>
  <definedNames>
    <definedName name="Z_FDA6B5C4_0616_4155_8622_F12DD5A7E90C_.wvu.FilterData" localSheetId="10" hidden="1">'NN'!$A$6:$W$18</definedName>
    <definedName name="Z_FDA6B5C4_0616_4155_8622_F12DD5A7E90C_.wvu.FilterData" localSheetId="9" hidden="1">'Tin'!$A$6:$W$18</definedName>
  </definedNames>
  <calcPr fullCalcOnLoad="1"/>
</workbook>
</file>

<file path=xl/sharedStrings.xml><?xml version="1.0" encoding="utf-8"?>
<sst xmlns="http://schemas.openxmlformats.org/spreadsheetml/2006/main" count="811" uniqueCount="140">
  <si>
    <t>TT</t>
  </si>
  <si>
    <t>Huyện
TX, TP</t>
  </si>
  <si>
    <t>Tên đơn vị</t>
  </si>
  <si>
    <t>Tổng số HS</t>
  </si>
  <si>
    <t>RÈN LUYỆN</t>
  </si>
  <si>
    <t>HỌC TẬP</t>
  </si>
  <si>
    <t>Kiểm tra 6</t>
  </si>
  <si>
    <t>Nhắc nhở</t>
  </si>
  <si>
    <t>Kiểm tra 7</t>
  </si>
  <si>
    <t>Người nhập số liệu
(Đề nghị điền đầy đủ:  Họ tên, số điện thoại, email)</t>
  </si>
  <si>
    <t>Tốt</t>
  </si>
  <si>
    <t>Khá</t>
  </si>
  <si>
    <t>Đạt</t>
  </si>
  <si>
    <t>Chưa đạt</t>
  </si>
  <si>
    <t>SL</t>
  </si>
  <si>
    <t>TL</t>
  </si>
  <si>
    <t>Họ tên</t>
  </si>
  <si>
    <t>Điện thoại</t>
  </si>
  <si>
    <t>Email</t>
  </si>
  <si>
    <t>Tô Minh Hùng</t>
  </si>
  <si>
    <t>tominhhung1976@gmail.com</t>
  </si>
  <si>
    <t>Buôn Ma Thuột</t>
  </si>
  <si>
    <t>Buôn Đôn</t>
  </si>
  <si>
    <t>Cư Kuin</t>
  </si>
  <si>
    <t>Cư M'gar</t>
  </si>
  <si>
    <t>Ea H'leo</t>
  </si>
  <si>
    <t>Ea Kar</t>
  </si>
  <si>
    <t>Ea Súp</t>
  </si>
  <si>
    <t>Krông Ana</t>
  </si>
  <si>
    <t>Mã
huyện
TX, TP</t>
  </si>
  <si>
    <t xml:space="preserve"> HẠNH KIỂM</t>
  </si>
  <si>
    <t xml:space="preserve"> HỌC LỰC</t>
  </si>
  <si>
    <t>Kiểm tra 8</t>
  </si>
  <si>
    <t>Kiểm tra 9</t>
  </si>
  <si>
    <t>TB</t>
  </si>
  <si>
    <t>Yếu</t>
  </si>
  <si>
    <t>Giỏi</t>
  </si>
  <si>
    <t>Kém</t>
  </si>
  <si>
    <t>Tên trường</t>
  </si>
  <si>
    <t>Số lượng tham gia</t>
  </si>
  <si>
    <t>Số lượng bài học, hoạt động theo chủ đề STEM</t>
  </si>
  <si>
    <t>Ghi chú</t>
  </si>
  <si>
    <t>Số giáo viên tham gia</t>
  </si>
  <si>
    <t>Số học sinh tham gia</t>
  </si>
  <si>
    <t>Bài học theo chủ đề STEM</t>
  </si>
  <si>
    <t>Hoạt động trải nghiệm
  sáng tạo STEM</t>
  </si>
  <si>
    <t>Số đề tài nghiên cứu KHKT</t>
  </si>
  <si>
    <t>Tổng cộng</t>
  </si>
  <si>
    <t>Số lớp</t>
  </si>
  <si>
    <t>Huyện, TX, TP</t>
  </si>
  <si>
    <t>Trường</t>
  </si>
  <si>
    <t>Tổng số HS Nữ</t>
  </si>
  <si>
    <t>Số học sinh bỏ học</t>
  </si>
  <si>
    <t>Tổng số HS DTTS</t>
  </si>
  <si>
    <t>Tổng số HS Nữ DTTS</t>
  </si>
  <si>
    <t>Trong đó: Số học sinh bỏ học người dân tộc thiểu số</t>
  </si>
  <si>
    <t>Lớp 6</t>
  </si>
  <si>
    <t>Lớp 7</t>
  </si>
  <si>
    <t>Lớp 8</t>
  </si>
  <si>
    <t>Lớp 9</t>
  </si>
  <si>
    <t>Nữ</t>
  </si>
  <si>
    <t>Huyện
TX/TP</t>
  </si>
  <si>
    <t>Tổng số
CBQL</t>
  </si>
  <si>
    <t>Tổng số
Giáo viên</t>
  </si>
  <si>
    <t>Số học sinh</t>
  </si>
  <si>
    <t>Khối
6</t>
  </si>
  <si>
    <t>Khối
7</t>
  </si>
  <si>
    <t>Khối
8</t>
  </si>
  <si>
    <t>Khối
9</t>
  </si>
  <si>
    <t>Tổng
số</t>
  </si>
  <si>
    <t>Khối 6</t>
  </si>
  <si>
    <t>Khối 7</t>
  </si>
  <si>
    <t>Khối 8</t>
  </si>
  <si>
    <t>Khối 9</t>
  </si>
  <si>
    <t>TS</t>
  </si>
  <si>
    <t>Trong đó DTTS</t>
  </si>
  <si>
    <t>Số trường đạt chuẩn Quốc gia
(Tính đến ngày 31/12/2022)</t>
  </si>
  <si>
    <t>Huyện,
TX, TP</t>
  </si>
  <si>
    <t>Tên Phòng GDĐT/Trường</t>
  </si>
  <si>
    <t>Số lượng GV dạy Tin học THCS</t>
  </si>
  <si>
    <t>Tổng số phòng thực hành Tin học</t>
  </si>
  <si>
    <t>Tổng số máy tính sử dụng được</t>
  </si>
  <si>
    <t>Tổng số máy tính bị hư hỏng</t>
  </si>
  <si>
    <t>Ghi chú
(Ghi rõ trường nào vừa dạy học cả 2 Chương trình 2006 và 2018, một số ý kiến đề xuất)</t>
  </si>
  <si>
    <t>CT 2006</t>
  </si>
  <si>
    <t>CT 2018</t>
  </si>
  <si>
    <t>Chương trình 2006</t>
  </si>
  <si>
    <t>Chương trình 2018</t>
  </si>
  <si>
    <t>Tổng số GV</t>
  </si>
  <si>
    <t>Trong đó</t>
  </si>
  <si>
    <t>Tổng số lớp</t>
  </si>
  <si>
    <t>Tổng số học sinh</t>
  </si>
  <si>
    <t>Tổng số lớp 6</t>
  </si>
  <si>
    <t>Tổng số học sinh lớp 6</t>
  </si>
  <si>
    <t>Tổng số lớp 7</t>
  </si>
  <si>
    <t>Tổng số học sinh lớp 7</t>
  </si>
  <si>
    <t>Số lượng GV
Thừa</t>
  </si>
  <si>
    <t>Số lượng GV
Thiếu</t>
  </si>
  <si>
    <t>Tổng số GV đang dạy lớp 6, 7</t>
  </si>
  <si>
    <t>Số lượng GV dạy Ngoại ngữ THCS</t>
  </si>
  <si>
    <t>Tổng số phòng dạy Ngoại ngữ chuyên dụng</t>
  </si>
  <si>
    <t>Tổng số máy Cassette sử dụng được</t>
  </si>
  <si>
    <t>Tổng số máy Cassette bị hư hỏng</t>
  </si>
  <si>
    <t>Toàn Thị xã</t>
  </si>
  <si>
    <t xml:space="preserve">Trường THCS Ngô Quyền </t>
  </si>
  <si>
    <t>Trường THCS Hùng Vương</t>
  </si>
  <si>
    <t>Trường THCS Đinh Tiên Hoàng</t>
  </si>
  <si>
    <t>Trường THCS Nguyễn Trường Tộ</t>
  </si>
  <si>
    <t>Trường THCS Ngô Mây</t>
  </si>
  <si>
    <t>Trường THCS Trần Phú</t>
  </si>
  <si>
    <t>Trường THCS Trần Đại Nghĩa</t>
  </si>
  <si>
    <t>Trường THCS Nguyễn Du</t>
  </si>
  <si>
    <t>Trường PTDTNT THCS Buôn Hồ</t>
  </si>
  <si>
    <t>Trường THCS Tô Vĩnh Diện</t>
  </si>
  <si>
    <t>Trường TH&amp;THCS Đinh Núp</t>
  </si>
  <si>
    <t>Trường THCS Chu Văn An</t>
  </si>
  <si>
    <t>Năm 
đạt chuẩn
Quốc gia</t>
  </si>
  <si>
    <t>Các đơn vị không thay đổi mẫu</t>
  </si>
  <si>
    <t>Trường chuẩn QG (Đánh số 1)</t>
  </si>
  <si>
    <t>Trường chưa đạt
chuẩn Quốc gia (đánh số 1)</t>
  </si>
  <si>
    <t>KẾT QUẢ XẾP LOẠI RÈN LUYỆN, HỌC TẬP CUỐI NĂM HỌC 2022 - 2023 LỚP 6</t>
  </si>
  <si>
    <t>KẾT QUẢ XẾP LOẠI RÈN LUYỆN, HỌC TẬP CUỐI NĂM HỌC 2022 - 2023 LỚP 7</t>
  </si>
  <si>
    <t>KẾT QUẢ XẾP LOẠI RÈN LUYỆN, HỌC TẬP CUỐI NĂM HỌC 2022 - 2023 LỚP 6, 7</t>
  </si>
  <si>
    <t>KẾT QUẢ XẾP LOẠI RÈN LUYỆN, HỌC TẬP CUỐI NĂM HỌC 2022 - 2023 LỚP 6  (DÂN TỘC THIỂU SỐ)</t>
  </si>
  <si>
    <t>KẾT QUẢ XẾP LOẠI RÈN LUYỆN, HỌC TẬP CUỐI NĂM HỌC 2022 - 2023 LỚP 7 (DÂN TỘC THIỂU SỐ)</t>
  </si>
  <si>
    <t>KẾT QUẢ XẾP LOẠI RÈN LUYỆN, HỌC TẬP CUỐI NĂM HỌC 2022 - 2023 LỚP 6, 7  (DÂN TỘC THIỂU SỐ)</t>
  </si>
  <si>
    <t>KẾT QUẢ XẾP LOẠI HẠNH KIỂM, HỌC LỰC CUỐI NĂM HỌC 2022 - 2023 LỚP 8</t>
  </si>
  <si>
    <t>KẾT QUẢ XẾP LOẠI HẠNH KIỂM, HỌC LỰC CUỐI NĂM HỌC 2022 - 2023 LỚP 9</t>
  </si>
  <si>
    <t>KẾT QUẢ XẾP LOẠI HẠNH KIỂM, HỌC LỰC CUỐI NĂM HỌC 2022 - 2023 LỚP 8, 9</t>
  </si>
  <si>
    <t>KẾT QUẢ XẾP LOẠI HẠNH KIỂM, HỌC LỰC CUỐI NĂM HỌC 2022 - 2023 LỚP 8  (DÂN TỘC THIỂU SỐ)</t>
  </si>
  <si>
    <t>KẾT QUẢ XẾP LOẠI HẠNH KIỂM, HỌC LỰC CUỐI NĂM HỌC 2022 - 2023 LỚP 9 (DÂN TỘC THIỂU SỐ)</t>
  </si>
  <si>
    <t>KẾT QUẢ XẾP LOẠI HẠNH KIỂM, HỌC LỰC CUỐI NĂM HỌC 2022 - 2023 LỚP 8, 9  (DÂN TỘC THIỂU SỐ)</t>
  </si>
  <si>
    <t>THỐNG KÊ GIÁO DỤC STEM TRONG TRƯỜNG THCS - NĂM HỌC 2022-2023</t>
  </si>
  <si>
    <t>THỐNG KÊ SỐ LƯỢNG HỌC SINH BỎ HỌC NĂM HỌC 2022 - 2023 (Tính đến ngày 25/5/2023)</t>
  </si>
  <si>
    <t>QUY MÔ CÁN BỘ, GIÁO VIÊN, LỚP, HỌC SINH THCS CUỐI NĂM HỌC 2022-2023</t>
  </si>
  <si>
    <t>THỐNG KÊ SỐ TRƯỜNG ĐẠT CHUẨN QUỐC GIA NĂM HỌC 2022-2023</t>
  </si>
  <si>
    <t>BÁO CÁO TIN HỌC CUỐI NĂM 2022 - 2023</t>
  </si>
  <si>
    <t>BÁO CÁO TIẾNG ANH CUỐI NĂM 2023</t>
  </si>
  <si>
    <t>Ý tưởng công nhận 3: 03; KHKT công nhận: 01; STEM: 01; Sáng tạo Thanh thiếu niên nhi đồng dự thi: 02</t>
  </si>
  <si>
    <t>01 CBQL môn Tin học; 03 giáo viên Toán - Tin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</si>
</sst>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\ 000\ 000"/>
    <numFmt numFmtId="165" formatCode="00"/>
    <numFmt numFmtId="166" formatCode="#,##0.0"/>
    <numFmt numFmtId="167" formatCode="000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&quot;$&quot;* #,##0_-;\-&quot;$&quot;* #,##0_-;_-&quot;$&quot;* &quot;-&quot;_-;_-@_-"/>
    <numFmt numFmtId="173" formatCode="_-* #,##0.00_-;\-* #,##0.00_-;_-* &quot;-&quot;??_-;_-@_-"/>
    <numFmt numFmtId="174" formatCode="_ * #,##0.00_)_V_N_D_ ;_ * \(#,##0.00\)_V_N_D_ ;_ * &quot;-&quot;??_)_V_N_D_ ;_ @_ "/>
    <numFmt numFmtId="175" formatCode="_-* #,##0_-;\-* #,##0_-;_-* &quot;-&quot;_-;_-@_-"/>
    <numFmt numFmtId="176" formatCode="_-* #,##0\ &quot;$&quot;_-;_-* #,##0\ &quot;$&quot;\-;_-* &quot;-&quot;\ &quot;$&quot;_-;_-@_-"/>
    <numFmt numFmtId="177" formatCode="_ * #,##0_)_V_N_D_ ;_ * \(#,##0\)_V_N_D_ ;_ * &quot;-&quot;_)_V_N_D_ ;_ @_ "/>
    <numFmt numFmtId="178" formatCode="_-&quot;\&quot;* #,##0.00_-;\-&quot;\&quot;* #,##0.00_-;_-&quot;\&quot;* &quot;-&quot;??_-;_-@_-"/>
    <numFmt numFmtId="179" formatCode="_ * #,##0_ ;_ * \-#,##0_ ;_ * &quot;-&quot;_ ;_ @_ "/>
    <numFmt numFmtId="180" formatCode="_ * #,##0.00_ ;_ * \-#,##0.00_ ;_ * &quot;-&quot;??_ ;_ @_ "/>
    <numFmt numFmtId="181" formatCode="\$#,##0\ ;\(\$#,##0\)"/>
    <numFmt numFmtId="182" formatCode="&quot;\&quot;#,##0;[Red]\-&quot;\&quot;#,##0"/>
    <numFmt numFmtId="183" formatCode="&quot;\&quot;#,##0.00;\-&quot;\&quot;#,##0.00"/>
    <numFmt numFmtId="184" formatCode="&quot;\&quot;#,##0.00;[Red]&quot;\&quot;&quot;\&quot;&quot;\&quot;&quot;\&quot;&quot;\&quot;&quot;\&quot;\-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</numFmts>
  <fonts count="66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&quot;Times New Roman&quot;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u val="single"/>
      <sz val="12"/>
      <color indexed="36"/>
      <name val=".VnTime"/>
      <family val="2"/>
    </font>
    <font>
      <i/>
      <sz val="10"/>
      <name val="MS Sans Serif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&quot;Times New Roman&quot;"/>
      <family val="0"/>
    </font>
    <font>
      <sz val="12"/>
      <color indexed="8"/>
      <name val="Times New Roman"/>
      <family val="1"/>
    </font>
    <font>
      <b/>
      <sz val="12"/>
      <color indexed="8"/>
      <name val="&quot;Times New Roman&quot;"/>
      <family val="0"/>
    </font>
    <font>
      <b/>
      <sz val="11"/>
      <color indexed="10"/>
      <name val="Times New Roman"/>
      <family val="1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&quot;Times New Roman&quot;"/>
      <family val="0"/>
    </font>
    <font>
      <sz val="12"/>
      <color rgb="FF000000"/>
      <name val="Times New Roman"/>
      <family val="1"/>
    </font>
    <font>
      <b/>
      <sz val="12"/>
      <color rgb="FF000000"/>
      <name val="&quot;Times New Roman&quot;"/>
      <family val="0"/>
    </font>
    <font>
      <b/>
      <sz val="11"/>
      <color rgb="FFFF0000"/>
      <name val="Times New Roman"/>
      <family val="1"/>
    </font>
    <font>
      <b/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DDCE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/>
      <bottom/>
    </border>
    <border>
      <left/>
      <right>
        <color indexed="63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right" vertical="center"/>
    </xf>
    <xf numFmtId="3" fontId="3" fillId="34" borderId="16" xfId="0" applyNumberFormat="1" applyFont="1" applyFill="1" applyBorder="1" applyAlignment="1">
      <alignment horizontal="right" vertical="center"/>
    </xf>
    <xf numFmtId="2" fontId="3" fillId="34" borderId="16" xfId="0" applyNumberFormat="1" applyFont="1" applyFill="1" applyBorder="1" applyAlignment="1">
      <alignment horizontal="right" vertical="center"/>
    </xf>
    <xf numFmtId="0" fontId="3" fillId="34" borderId="17" xfId="0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horizontal="left" vertical="center"/>
    </xf>
    <xf numFmtId="164" fontId="3" fillId="34" borderId="16" xfId="0" applyNumberFormat="1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horizontal="right" vertical="center"/>
    </xf>
    <xf numFmtId="4" fontId="3" fillId="34" borderId="16" xfId="0" applyNumberFormat="1" applyFont="1" applyFill="1" applyBorder="1" applyAlignment="1">
      <alignment horizontal="right" vertical="center"/>
    </xf>
    <xf numFmtId="0" fontId="3" fillId="35" borderId="16" xfId="0" applyFont="1" applyFill="1" applyBorder="1" applyAlignment="1">
      <alignment horizontal="center" vertical="center"/>
    </xf>
    <xf numFmtId="165" fontId="60" fillId="35" borderId="16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left" vertical="center" shrinkToFit="1"/>
    </xf>
    <xf numFmtId="3" fontId="3" fillId="35" borderId="18" xfId="0" applyNumberFormat="1" applyFont="1" applyFill="1" applyBorder="1" applyAlignment="1">
      <alignment horizontal="right" vertical="center"/>
    </xf>
    <xf numFmtId="3" fontId="3" fillId="35" borderId="16" xfId="0" applyNumberFormat="1" applyFont="1" applyFill="1" applyBorder="1" applyAlignment="1">
      <alignment horizontal="right" vertical="center"/>
    </xf>
    <xf numFmtId="2" fontId="3" fillId="35" borderId="16" xfId="0" applyNumberFormat="1" applyFont="1" applyFill="1" applyBorder="1" applyAlignment="1">
      <alignment horizontal="right" vertical="center"/>
    </xf>
    <xf numFmtId="3" fontId="2" fillId="35" borderId="16" xfId="0" applyNumberFormat="1" applyFont="1" applyFill="1" applyBorder="1" applyAlignment="1">
      <alignment/>
    </xf>
    <xf numFmtId="3" fontId="3" fillId="35" borderId="16" xfId="0" applyNumberFormat="1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center" vertical="center"/>
    </xf>
    <xf numFmtId="166" fontId="3" fillId="35" borderId="13" xfId="0" applyNumberFormat="1" applyFont="1" applyFill="1" applyBorder="1" applyAlignment="1">
      <alignment horizontal="right" vertical="center"/>
    </xf>
    <xf numFmtId="3" fontId="3" fillId="35" borderId="16" xfId="0" applyNumberFormat="1" applyFont="1" applyFill="1" applyBorder="1" applyAlignment="1">
      <alignment horizontal="center" vertical="center"/>
    </xf>
    <xf numFmtId="3" fontId="3" fillId="35" borderId="16" xfId="0" applyNumberFormat="1" applyFont="1" applyFill="1" applyBorder="1" applyAlignment="1">
      <alignment horizontal="left" vertical="center"/>
    </xf>
    <xf numFmtId="164" fontId="3" fillId="35" borderId="16" xfId="0" applyNumberFormat="1" applyFont="1" applyFill="1" applyBorder="1" applyAlignment="1">
      <alignment horizontal="right" vertical="center"/>
    </xf>
    <xf numFmtId="166" fontId="3" fillId="35" borderId="16" xfId="0" applyNumberFormat="1" applyFont="1" applyFill="1" applyBorder="1" applyAlignment="1">
      <alignment horizontal="right" vertical="center"/>
    </xf>
    <xf numFmtId="4" fontId="3" fillId="35" borderId="16" xfId="0" applyNumberFormat="1" applyFont="1" applyFill="1" applyBorder="1" applyAlignment="1">
      <alignment horizontal="right" vertical="center"/>
    </xf>
    <xf numFmtId="0" fontId="3" fillId="36" borderId="16" xfId="0" applyFont="1" applyFill="1" applyBorder="1" applyAlignment="1">
      <alignment horizontal="center" vertical="center"/>
    </xf>
    <xf numFmtId="165" fontId="60" fillId="36" borderId="16" xfId="0" applyNumberFormat="1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left" vertical="center" shrinkToFit="1"/>
    </xf>
    <xf numFmtId="3" fontId="3" fillId="36" borderId="18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2" fontId="3" fillId="36" borderId="16" xfId="0" applyNumberFormat="1" applyFont="1" applyFill="1" applyBorder="1" applyAlignment="1">
      <alignment horizontal="right" vertical="center"/>
    </xf>
    <xf numFmtId="3" fontId="2" fillId="36" borderId="14" xfId="0" applyNumberFormat="1" applyFont="1" applyFill="1" applyBorder="1" applyAlignment="1">
      <alignment/>
    </xf>
    <xf numFmtId="3" fontId="3" fillId="36" borderId="16" xfId="0" applyNumberFormat="1" applyFont="1" applyFill="1" applyBorder="1" applyAlignment="1">
      <alignment horizontal="right" vertical="center"/>
    </xf>
    <xf numFmtId="3" fontId="3" fillId="36" borderId="17" xfId="0" applyNumberFormat="1" applyFont="1" applyFill="1" applyBorder="1" applyAlignment="1">
      <alignment horizontal="center" vertical="center"/>
    </xf>
    <xf numFmtId="166" fontId="3" fillId="36" borderId="13" xfId="0" applyNumberFormat="1" applyFont="1" applyFill="1" applyBorder="1" applyAlignment="1">
      <alignment horizontal="right" vertical="center"/>
    </xf>
    <xf numFmtId="3" fontId="3" fillId="36" borderId="16" xfId="0" applyNumberFormat="1" applyFont="1" applyFill="1" applyBorder="1" applyAlignment="1">
      <alignment horizontal="center" vertical="center"/>
    </xf>
    <xf numFmtId="3" fontId="3" fillId="36" borderId="16" xfId="0" applyNumberFormat="1" applyFont="1" applyFill="1" applyBorder="1" applyAlignment="1">
      <alignment horizontal="left" vertical="center"/>
    </xf>
    <xf numFmtId="164" fontId="3" fillId="36" borderId="16" xfId="0" applyNumberFormat="1" applyFont="1" applyFill="1" applyBorder="1" applyAlignment="1">
      <alignment horizontal="right" vertical="center"/>
    </xf>
    <xf numFmtId="166" fontId="3" fillId="36" borderId="16" xfId="0" applyNumberFormat="1" applyFont="1" applyFill="1" applyBorder="1" applyAlignment="1">
      <alignment horizontal="right" vertical="center"/>
    </xf>
    <xf numFmtId="4" fontId="3" fillId="36" borderId="16" xfId="0" applyNumberFormat="1" applyFont="1" applyFill="1" applyBorder="1" applyAlignment="1">
      <alignment horizontal="right" vertical="center"/>
    </xf>
    <xf numFmtId="3" fontId="3" fillId="35" borderId="19" xfId="0" applyNumberFormat="1" applyFont="1" applyFill="1" applyBorder="1" applyAlignment="1">
      <alignment horizontal="right" vertical="center"/>
    </xf>
    <xf numFmtId="3" fontId="2" fillId="35" borderId="19" xfId="0" applyNumberFormat="1" applyFont="1" applyFill="1" applyBorder="1" applyAlignment="1">
      <alignment/>
    </xf>
    <xf numFmtId="3" fontId="2" fillId="36" borderId="19" xfId="0" applyNumberFormat="1" applyFont="1" applyFill="1" applyBorder="1" applyAlignment="1">
      <alignment/>
    </xf>
    <xf numFmtId="3" fontId="3" fillId="35" borderId="14" xfId="0" applyNumberFormat="1" applyFont="1" applyFill="1" applyBorder="1" applyAlignment="1">
      <alignment horizontal="right" vertical="center"/>
    </xf>
    <xf numFmtId="0" fontId="3" fillId="36" borderId="16" xfId="0" applyFont="1" applyFill="1" applyBorder="1" applyAlignment="1">
      <alignment horizontal="left" vertical="center" shrinkToFit="1"/>
    </xf>
    <xf numFmtId="0" fontId="3" fillId="35" borderId="16" xfId="0" applyFont="1" applyFill="1" applyBorder="1" applyAlignment="1">
      <alignment horizontal="left" vertical="center" shrinkToFit="1"/>
    </xf>
    <xf numFmtId="3" fontId="2" fillId="35" borderId="14" xfId="0" applyNumberFormat="1" applyFont="1" applyFill="1" applyBorder="1" applyAlignment="1">
      <alignment/>
    </xf>
    <xf numFmtId="3" fontId="3" fillId="35" borderId="14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center" vertical="center"/>
    </xf>
    <xf numFmtId="3" fontId="60" fillId="35" borderId="16" xfId="0" applyNumberFormat="1" applyFont="1" applyFill="1" applyBorder="1" applyAlignment="1">
      <alignment horizontal="left" vertical="center"/>
    </xf>
    <xf numFmtId="0" fontId="60" fillId="35" borderId="16" xfId="0" applyFont="1" applyFill="1" applyBorder="1" applyAlignment="1">
      <alignment horizontal="right" vertical="center"/>
    </xf>
    <xf numFmtId="166" fontId="60" fillId="35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3" fontId="2" fillId="35" borderId="16" xfId="0" applyNumberFormat="1" applyFont="1" applyFill="1" applyBorder="1" applyAlignment="1">
      <alignment/>
    </xf>
    <xf numFmtId="3" fontId="2" fillId="36" borderId="14" xfId="0" applyNumberFormat="1" applyFont="1" applyFill="1" applyBorder="1" applyAlignment="1">
      <alignment/>
    </xf>
    <xf numFmtId="3" fontId="2" fillId="35" borderId="19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 horizontal="center" vertical="center"/>
    </xf>
    <xf numFmtId="3" fontId="3" fillId="35" borderId="17" xfId="0" applyNumberFormat="1" applyFont="1" applyFill="1" applyBorder="1" applyAlignment="1">
      <alignment horizontal="right" vertical="center"/>
    </xf>
    <xf numFmtId="3" fontId="3" fillId="36" borderId="17" xfId="0" applyNumberFormat="1" applyFont="1" applyFill="1" applyBorder="1" applyAlignment="1">
      <alignment horizontal="right" vertical="center"/>
    </xf>
    <xf numFmtId="3" fontId="3" fillId="35" borderId="14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vertical="center"/>
    </xf>
    <xf numFmtId="0" fontId="3" fillId="37" borderId="16" xfId="0" applyFont="1" applyFill="1" applyBorder="1" applyAlignment="1">
      <alignment vertical="center" wrapText="1"/>
    </xf>
    <xf numFmtId="0" fontId="3" fillId="38" borderId="16" xfId="0" applyFont="1" applyFill="1" applyBorder="1" applyAlignment="1">
      <alignment vertical="center"/>
    </xf>
    <xf numFmtId="0" fontId="3" fillId="38" borderId="16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3" fontId="3" fillId="35" borderId="16" xfId="0" applyNumberFormat="1" applyFont="1" applyFill="1" applyBorder="1" applyAlignment="1">
      <alignment horizontal="center" vertical="center"/>
    </xf>
    <xf numFmtId="1" fontId="3" fillId="35" borderId="16" xfId="0" applyNumberFormat="1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3" fontId="3" fillId="36" borderId="16" xfId="0" applyNumberFormat="1" applyFont="1" applyFill="1" applyBorder="1" applyAlignment="1">
      <alignment horizontal="center" vertical="center"/>
    </xf>
    <xf numFmtId="1" fontId="3" fillId="36" borderId="16" xfId="0" applyNumberFormat="1" applyFont="1" applyFill="1" applyBorder="1" applyAlignment="1">
      <alignment horizontal="center" vertical="center"/>
    </xf>
    <xf numFmtId="3" fontId="61" fillId="36" borderId="16" xfId="0" applyNumberFormat="1" applyFont="1" applyFill="1" applyBorder="1" applyAlignment="1">
      <alignment horizontal="center" vertical="center"/>
    </xf>
    <xf numFmtId="1" fontId="61" fillId="36" borderId="18" xfId="0" applyNumberFormat="1" applyFont="1" applyFill="1" applyBorder="1" applyAlignment="1">
      <alignment horizontal="center" vertical="center"/>
    </xf>
    <xf numFmtId="3" fontId="61" fillId="36" borderId="18" xfId="0" applyNumberFormat="1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/>
    </xf>
    <xf numFmtId="0" fontId="59" fillId="35" borderId="0" xfId="0" applyFont="1" applyFill="1" applyBorder="1" applyAlignment="1">
      <alignment horizontal="center"/>
    </xf>
    <xf numFmtId="0" fontId="62" fillId="35" borderId="0" xfId="0" applyFont="1" applyFill="1" applyBorder="1" applyAlignment="1">
      <alignment/>
    </xf>
    <xf numFmtId="0" fontId="62" fillId="35" borderId="0" xfId="0" applyFont="1" applyFill="1" applyBorder="1" applyAlignment="1">
      <alignment/>
    </xf>
    <xf numFmtId="1" fontId="3" fillId="34" borderId="16" xfId="0" applyNumberFormat="1" applyFont="1" applyFill="1" applyBorder="1" applyAlignment="1">
      <alignment/>
    </xf>
    <xf numFmtId="0" fontId="63" fillId="37" borderId="16" xfId="0" applyFont="1" applyFill="1" applyBorder="1" applyAlignment="1">
      <alignment horizontal="right" vertical="center"/>
    </xf>
    <xf numFmtId="1" fontId="63" fillId="37" borderId="16" xfId="0" applyNumberFormat="1" applyFont="1" applyFill="1" applyBorder="1" applyAlignment="1">
      <alignment horizontal="right" vertical="center"/>
    </xf>
    <xf numFmtId="3" fontId="60" fillId="37" borderId="16" xfId="0" applyNumberFormat="1" applyFont="1" applyFill="1" applyBorder="1" applyAlignment="1">
      <alignment vertical="center"/>
    </xf>
    <xf numFmtId="0" fontId="60" fillId="38" borderId="16" xfId="0" applyFont="1" applyFill="1" applyBorder="1" applyAlignment="1">
      <alignment vertical="center"/>
    </xf>
    <xf numFmtId="0" fontId="63" fillId="38" borderId="16" xfId="0" applyFont="1" applyFill="1" applyBorder="1" applyAlignment="1">
      <alignment horizontal="right" vertical="center"/>
    </xf>
    <xf numFmtId="1" fontId="63" fillId="38" borderId="16" xfId="0" applyNumberFormat="1" applyFont="1" applyFill="1" applyBorder="1" applyAlignment="1">
      <alignment horizontal="right" vertical="center"/>
    </xf>
    <xf numFmtId="3" fontId="60" fillId="38" borderId="16" xfId="0" applyNumberFormat="1" applyFont="1" applyFill="1" applyBorder="1" applyAlignment="1">
      <alignment vertical="center"/>
    </xf>
    <xf numFmtId="0" fontId="60" fillId="37" borderId="16" xfId="0" applyFont="1" applyFill="1" applyBorder="1" applyAlignment="1">
      <alignment vertical="center"/>
    </xf>
    <xf numFmtId="1" fontId="60" fillId="37" borderId="16" xfId="0" applyNumberFormat="1" applyFont="1" applyFill="1" applyBorder="1" applyAlignment="1">
      <alignment vertical="center"/>
    </xf>
    <xf numFmtId="0" fontId="60" fillId="38" borderId="16" xfId="0" applyFont="1" applyFill="1" applyBorder="1" applyAlignment="1">
      <alignment vertical="center"/>
    </xf>
    <xf numFmtId="1" fontId="60" fillId="38" borderId="16" xfId="0" applyNumberFormat="1" applyFont="1" applyFill="1" applyBorder="1" applyAlignment="1">
      <alignment vertical="center"/>
    </xf>
    <xf numFmtId="1" fontId="60" fillId="38" borderId="16" xfId="0" applyNumberFormat="1" applyFont="1" applyFill="1" applyBorder="1" applyAlignment="1">
      <alignment vertical="center"/>
    </xf>
    <xf numFmtId="0" fontId="60" fillId="35" borderId="16" xfId="0" applyFont="1" applyFill="1" applyBorder="1" applyAlignment="1">
      <alignment horizontal="center" vertical="center"/>
    </xf>
    <xf numFmtId="165" fontId="60" fillId="35" borderId="16" xfId="0" applyNumberFormat="1" applyFont="1" applyFill="1" applyBorder="1" applyAlignment="1">
      <alignment horizontal="center" vertical="center"/>
    </xf>
    <xf numFmtId="0" fontId="60" fillId="39" borderId="16" xfId="0" applyFont="1" applyFill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3" fontId="6" fillId="36" borderId="16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6" fillId="35" borderId="14" xfId="0" applyNumberFormat="1" applyFont="1" applyFill="1" applyBorder="1" applyAlignment="1">
      <alignment horizontal="right" vertical="center"/>
    </xf>
    <xf numFmtId="3" fontId="6" fillId="35" borderId="16" xfId="0" applyNumberFormat="1" applyFont="1" applyFill="1" applyBorder="1" applyAlignment="1">
      <alignment horizontal="right" vertical="center"/>
    </xf>
    <xf numFmtId="3" fontId="6" fillId="35" borderId="16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6" fillId="37" borderId="16" xfId="0" applyNumberFormat="1" applyFont="1" applyFill="1" applyBorder="1" applyAlignment="1">
      <alignment horizontal="right" vertical="center"/>
    </xf>
    <xf numFmtId="3" fontId="6" fillId="37" borderId="14" xfId="0" applyNumberFormat="1" applyFont="1" applyFill="1" applyBorder="1" applyAlignment="1">
      <alignment horizontal="right" vertical="center"/>
    </xf>
    <xf numFmtId="3" fontId="6" fillId="37" borderId="16" xfId="0" applyNumberFormat="1" applyFont="1" applyFill="1" applyBorder="1" applyAlignment="1">
      <alignment horizontal="right" vertical="center"/>
    </xf>
    <xf numFmtId="3" fontId="8" fillId="35" borderId="16" xfId="0" applyNumberFormat="1" applyFont="1" applyFill="1" applyBorder="1" applyAlignment="1">
      <alignment horizontal="left" vertical="center"/>
    </xf>
    <xf numFmtId="3" fontId="6" fillId="37" borderId="16" xfId="0" applyNumberFormat="1" applyFont="1" applyFill="1" applyBorder="1" applyAlignment="1">
      <alignment horizontal="left" vertical="center"/>
    </xf>
    <xf numFmtId="3" fontId="8" fillId="37" borderId="16" xfId="0" applyNumberFormat="1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59" fillId="35" borderId="11" xfId="0" applyFont="1" applyFill="1" applyBorder="1" applyAlignment="1">
      <alignment vertical="center"/>
    </xf>
    <xf numFmtId="0" fontId="2" fillId="0" borderId="11" xfId="0" applyFont="1" applyBorder="1" applyAlignment="1">
      <alignment/>
    </xf>
    <xf numFmtId="0" fontId="60" fillId="38" borderId="16" xfId="0" applyFont="1" applyFill="1" applyBorder="1" applyAlignment="1">
      <alignment horizontal="right" vertical="center"/>
    </xf>
    <xf numFmtId="1" fontId="60" fillId="38" borderId="16" xfId="0" applyNumberFormat="1" applyFont="1" applyFill="1" applyBorder="1" applyAlignment="1">
      <alignment horizontal="right" vertical="center"/>
    </xf>
    <xf numFmtId="0" fontId="65" fillId="0" borderId="0" xfId="0" applyFont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33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3" fillId="33" borderId="2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3" xfId="0" applyFont="1" applyBorder="1" applyAlignment="1">
      <alignment/>
    </xf>
    <xf numFmtId="0" fontId="59" fillId="35" borderId="0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59" fillId="35" borderId="0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1" fontId="5" fillId="35" borderId="16" xfId="0" applyNumberFormat="1" applyFont="1" applyFill="1" applyBorder="1" applyAlignment="1">
      <alignment horizontal="right" vertical="center"/>
    </xf>
    <xf numFmtId="1" fontId="6" fillId="35" borderId="16" xfId="0" applyNumberFormat="1" applyFont="1" applyFill="1" applyBorder="1" applyAlignment="1">
      <alignment horizontal="right" vertical="center"/>
    </xf>
    <xf numFmtId="3" fontId="2" fillId="35" borderId="19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6" fillId="35" borderId="19" xfId="0" applyNumberFormat="1" applyFont="1" applyFill="1" applyBorder="1" applyAlignment="1">
      <alignment horizontal="right" vertical="center"/>
    </xf>
    <xf numFmtId="3" fontId="6" fillId="37" borderId="12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/>
    </xf>
    <xf numFmtId="3" fontId="6" fillId="35" borderId="18" xfId="0" applyNumberFormat="1" applyFont="1" applyFill="1" applyBorder="1" applyAlignment="1">
      <alignment horizontal="center" vertical="center"/>
    </xf>
    <xf numFmtId="3" fontId="6" fillId="35" borderId="16" xfId="0" applyNumberFormat="1" applyFont="1" applyFill="1" applyBorder="1" applyAlignment="1">
      <alignment horizontal="center" vertical="center"/>
    </xf>
    <xf numFmtId="0" fontId="60" fillId="37" borderId="16" xfId="0" applyFont="1" applyFill="1" applyBorder="1" applyAlignment="1">
      <alignment horizontal="right" vertical="center"/>
    </xf>
    <xf numFmtId="1" fontId="60" fillId="37" borderId="16" xfId="0" applyNumberFormat="1" applyFont="1" applyFill="1" applyBorder="1" applyAlignment="1">
      <alignment horizontal="right" vertical="center"/>
    </xf>
    <xf numFmtId="3" fontId="39" fillId="35" borderId="19" xfId="0" applyNumberFormat="1" applyFont="1" applyFill="1" applyBorder="1" applyAlignment="1">
      <alignment vertical="center"/>
    </xf>
    <xf numFmtId="1" fontId="3" fillId="35" borderId="16" xfId="0" applyNumberFormat="1" applyFont="1" applyFill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3" fillId="37" borderId="16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3" fontId="6" fillId="35" borderId="16" xfId="0" applyNumberFormat="1" applyFont="1" applyFill="1" applyBorder="1" applyAlignment="1">
      <alignment horizontal="left" vertical="center"/>
    </xf>
    <xf numFmtId="0" fontId="40" fillId="0" borderId="0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3"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CC2E5"/>
    <outlinePr summaryBelow="0" summaryRight="0"/>
  </sheetPr>
  <dimension ref="A1:X20"/>
  <sheetViews>
    <sheetView zoomScalePageLayoutView="0" workbookViewId="0" topLeftCell="A1">
      <pane xSplit="3" ySplit="6" topLeftCell="L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" sqref="D1:V1"/>
    </sheetView>
  </sheetViews>
  <sheetFormatPr defaultColWidth="12.57421875" defaultRowHeight="15" customHeight="1"/>
  <cols>
    <col min="1" max="1" width="3.8515625" style="0" customWidth="1"/>
    <col min="2" max="2" width="15.421875" style="0" hidden="1" customWidth="1"/>
    <col min="3" max="3" width="29.421875" style="0" customWidth="1"/>
    <col min="4" max="7" width="6.7109375" style="0" hidden="1" customWidth="1"/>
    <col min="8" max="15" width="6.7109375" style="0" customWidth="1"/>
    <col min="16" max="16" width="6.8515625" style="0" customWidth="1"/>
    <col min="17" max="18" width="7.7109375" style="0" customWidth="1"/>
    <col min="19" max="19" width="8.421875" style="0" customWidth="1"/>
    <col min="20" max="22" width="7.57421875" style="0" customWidth="1"/>
    <col min="23" max="23" width="72.7109375" style="0" customWidth="1"/>
    <col min="24" max="24" width="5.7109375" style="0" customWidth="1"/>
  </cols>
  <sheetData>
    <row r="1" spans="1:24" ht="20.25" customHeight="1">
      <c r="A1" s="124"/>
      <c r="B1" s="124"/>
      <c r="C1" s="124"/>
      <c r="D1" s="213" t="s">
        <v>136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125"/>
      <c r="X1" s="126"/>
    </row>
    <row r="2" spans="1:24" ht="22.5" customHeight="1">
      <c r="A2" s="127"/>
      <c r="B2" s="127"/>
      <c r="C2" s="127"/>
      <c r="D2" s="128"/>
      <c r="E2" s="128"/>
      <c r="F2" s="128"/>
      <c r="G2" s="128"/>
      <c r="H2" s="2" t="s">
        <v>117</v>
      </c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7"/>
      <c r="X2" s="130"/>
    </row>
    <row r="3" spans="1:24" ht="19.5" customHeight="1">
      <c r="A3" s="195" t="s">
        <v>0</v>
      </c>
      <c r="B3" s="193" t="s">
        <v>77</v>
      </c>
      <c r="C3" s="193" t="s">
        <v>78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3"/>
      <c r="P3" s="194" t="s">
        <v>79</v>
      </c>
      <c r="Q3" s="152"/>
      <c r="R3" s="152"/>
      <c r="S3" s="153"/>
      <c r="T3" s="193" t="s">
        <v>80</v>
      </c>
      <c r="U3" s="193" t="s">
        <v>81</v>
      </c>
      <c r="V3" s="193" t="s">
        <v>82</v>
      </c>
      <c r="W3" s="193" t="s">
        <v>83</v>
      </c>
      <c r="X3" s="131"/>
    </row>
    <row r="4" spans="1:24" ht="14.25" customHeight="1">
      <c r="A4" s="155"/>
      <c r="B4" s="155"/>
      <c r="C4" s="155"/>
      <c r="D4" s="194" t="s">
        <v>84</v>
      </c>
      <c r="E4" s="153"/>
      <c r="F4" s="194" t="s">
        <v>85</v>
      </c>
      <c r="G4" s="153"/>
      <c r="H4" s="194" t="s">
        <v>86</v>
      </c>
      <c r="I4" s="152"/>
      <c r="J4" s="152"/>
      <c r="K4" s="153"/>
      <c r="L4" s="194" t="s">
        <v>87</v>
      </c>
      <c r="M4" s="152"/>
      <c r="N4" s="152"/>
      <c r="O4" s="153"/>
      <c r="P4" s="193" t="s">
        <v>88</v>
      </c>
      <c r="Q4" s="194" t="s">
        <v>89</v>
      </c>
      <c r="R4" s="152"/>
      <c r="S4" s="153"/>
      <c r="T4" s="155"/>
      <c r="U4" s="155"/>
      <c r="V4" s="155"/>
      <c r="W4" s="155"/>
      <c r="X4" s="131"/>
    </row>
    <row r="5" spans="1:24" ht="71.25">
      <c r="A5" s="156"/>
      <c r="B5" s="156"/>
      <c r="C5" s="156"/>
      <c r="D5" s="132" t="s">
        <v>90</v>
      </c>
      <c r="E5" s="132" t="s">
        <v>91</v>
      </c>
      <c r="F5" s="132" t="s">
        <v>90</v>
      </c>
      <c r="G5" s="132" t="s">
        <v>91</v>
      </c>
      <c r="H5" s="132" t="s">
        <v>92</v>
      </c>
      <c r="I5" s="132" t="s">
        <v>93</v>
      </c>
      <c r="J5" s="132" t="s">
        <v>94</v>
      </c>
      <c r="K5" s="132" t="s">
        <v>95</v>
      </c>
      <c r="L5" s="132" t="s">
        <v>92</v>
      </c>
      <c r="M5" s="132" t="s">
        <v>93</v>
      </c>
      <c r="N5" s="132" t="s">
        <v>94</v>
      </c>
      <c r="O5" s="132" t="s">
        <v>95</v>
      </c>
      <c r="P5" s="156"/>
      <c r="Q5" s="132" t="s">
        <v>96</v>
      </c>
      <c r="R5" s="132" t="s">
        <v>97</v>
      </c>
      <c r="S5" s="132" t="s">
        <v>98</v>
      </c>
      <c r="T5" s="156"/>
      <c r="U5" s="156"/>
      <c r="V5" s="156"/>
      <c r="W5" s="156"/>
      <c r="X5" s="131"/>
    </row>
    <row r="6" spans="1:24" ht="17.25" customHeight="1">
      <c r="A6" s="169" t="s">
        <v>103</v>
      </c>
      <c r="B6" s="170"/>
      <c r="C6" s="171"/>
      <c r="D6" s="133">
        <f aca="true" t="shared" si="0" ref="D6:V6">SUM(D7:D18)</f>
        <v>5</v>
      </c>
      <c r="E6" s="133">
        <f t="shared" si="0"/>
        <v>164</v>
      </c>
      <c r="F6" s="133" t="e">
        <f t="shared" si="0"/>
        <v>#REF!</v>
      </c>
      <c r="G6" s="133" t="e">
        <f t="shared" si="0"/>
        <v>#REF!</v>
      </c>
      <c r="H6" s="133">
        <f t="shared" si="0"/>
        <v>0</v>
      </c>
      <c r="I6" s="133">
        <f t="shared" si="0"/>
        <v>0</v>
      </c>
      <c r="J6" s="133">
        <f t="shared" si="0"/>
        <v>0</v>
      </c>
      <c r="K6" s="133">
        <f t="shared" si="0"/>
        <v>0</v>
      </c>
      <c r="L6" s="133">
        <f t="shared" si="0"/>
        <v>3</v>
      </c>
      <c r="M6" s="133">
        <f t="shared" si="0"/>
        <v>89</v>
      </c>
      <c r="N6" s="133">
        <f t="shared" si="0"/>
        <v>2</v>
      </c>
      <c r="O6" s="133">
        <f t="shared" si="0"/>
        <v>75</v>
      </c>
      <c r="P6" s="133">
        <f t="shared" si="0"/>
        <v>4</v>
      </c>
      <c r="Q6" s="133">
        <f t="shared" si="0"/>
        <v>0</v>
      </c>
      <c r="R6" s="133">
        <f t="shared" si="0"/>
        <v>0</v>
      </c>
      <c r="S6" s="133">
        <f t="shared" si="0"/>
        <v>1</v>
      </c>
      <c r="T6" s="133">
        <f t="shared" si="0"/>
        <v>1</v>
      </c>
      <c r="U6" s="133">
        <f t="shared" si="0"/>
        <v>20</v>
      </c>
      <c r="V6" s="133">
        <f t="shared" si="0"/>
        <v>10</v>
      </c>
      <c r="W6" s="133"/>
      <c r="X6" s="134"/>
    </row>
    <row r="7" spans="1:24" ht="19.5" customHeight="1">
      <c r="A7" s="95">
        <v>1</v>
      </c>
      <c r="B7" s="122" t="s">
        <v>21</v>
      </c>
      <c r="C7" s="61" t="s">
        <v>104</v>
      </c>
      <c r="D7" s="135">
        <f aca="true" t="shared" si="1" ref="D7:D18">SUM(H7,J7)</f>
        <v>0</v>
      </c>
      <c r="E7" s="135">
        <f aca="true" t="shared" si="2" ref="E7:E18">SUM(I7,K7)</f>
        <v>0</v>
      </c>
      <c r="F7" s="135">
        <f aca="true" t="shared" si="3" ref="F7:F18">SUM(L7,N7)</f>
        <v>0</v>
      </c>
      <c r="G7" s="135">
        <f aca="true" t="shared" si="4" ref="G7:G18">SUM(M7,O7)</f>
        <v>0</v>
      </c>
      <c r="H7" s="135"/>
      <c r="I7" s="135"/>
      <c r="J7" s="135"/>
      <c r="K7" s="135"/>
      <c r="L7" s="135"/>
      <c r="M7" s="135"/>
      <c r="N7" s="136"/>
      <c r="O7" s="136"/>
      <c r="P7" s="136"/>
      <c r="Q7" s="136"/>
      <c r="R7" s="136"/>
      <c r="S7" s="136"/>
      <c r="T7" s="136"/>
      <c r="U7" s="136"/>
      <c r="V7" s="136"/>
      <c r="W7" s="137"/>
      <c r="X7" s="138"/>
    </row>
    <row r="8" spans="1:24" ht="22.5" customHeight="1">
      <c r="A8" s="98">
        <v>2</v>
      </c>
      <c r="B8" s="42" t="s">
        <v>21</v>
      </c>
      <c r="C8" s="60" t="s">
        <v>105</v>
      </c>
      <c r="D8" s="140">
        <f t="shared" si="1"/>
        <v>0</v>
      </c>
      <c r="E8" s="140">
        <f t="shared" si="2"/>
        <v>0</v>
      </c>
      <c r="F8" s="140">
        <f t="shared" si="3"/>
        <v>0</v>
      </c>
      <c r="G8" s="140">
        <f t="shared" si="4"/>
        <v>0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1"/>
      <c r="X8" s="138"/>
    </row>
    <row r="9" spans="1:24" ht="22.5" customHeight="1">
      <c r="A9" s="95">
        <v>3</v>
      </c>
      <c r="B9" s="122" t="s">
        <v>21</v>
      </c>
      <c r="C9" s="60" t="s">
        <v>106</v>
      </c>
      <c r="D9" s="135">
        <f t="shared" si="1"/>
        <v>0</v>
      </c>
      <c r="E9" s="135">
        <f t="shared" si="2"/>
        <v>0</v>
      </c>
      <c r="F9" s="135">
        <f t="shared" si="3"/>
        <v>0</v>
      </c>
      <c r="G9" s="135">
        <f t="shared" si="4"/>
        <v>0</v>
      </c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7"/>
      <c r="S9" s="136"/>
      <c r="T9" s="136"/>
      <c r="U9" s="136"/>
      <c r="V9" s="136"/>
      <c r="W9" s="137"/>
      <c r="X9" s="138"/>
    </row>
    <row r="10" spans="1:24" ht="22.5" customHeight="1">
      <c r="A10" s="98">
        <v>4</v>
      </c>
      <c r="B10" s="42" t="s">
        <v>21</v>
      </c>
      <c r="C10" s="60" t="s">
        <v>107</v>
      </c>
      <c r="D10" s="140">
        <f t="shared" si="1"/>
        <v>0</v>
      </c>
      <c r="E10" s="140">
        <f t="shared" si="2"/>
        <v>0</v>
      </c>
      <c r="F10" s="140">
        <f t="shared" si="3"/>
        <v>0</v>
      </c>
      <c r="G10" s="140">
        <f t="shared" si="4"/>
        <v>0</v>
      </c>
      <c r="H10" s="201"/>
      <c r="I10" s="201"/>
      <c r="J10" s="201"/>
      <c r="K10" s="201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41"/>
      <c r="X10" s="138"/>
    </row>
    <row r="11" spans="1:24" ht="22.5" customHeight="1">
      <c r="A11" s="95">
        <v>5</v>
      </c>
      <c r="B11" s="122" t="s">
        <v>21</v>
      </c>
      <c r="C11" s="60" t="s">
        <v>108</v>
      </c>
      <c r="D11" s="135">
        <f>SUM(L11,N11)</f>
        <v>5</v>
      </c>
      <c r="E11" s="135">
        <f>SUM(M11,O11)</f>
        <v>164</v>
      </c>
      <c r="F11" s="135" t="e">
        <f>SUM(#REF!,#REF!)</f>
        <v>#REF!</v>
      </c>
      <c r="G11" s="200" t="e">
        <f>SUM(#REF!,#REF!)</f>
        <v>#REF!</v>
      </c>
      <c r="H11" s="202"/>
      <c r="I11" s="202"/>
      <c r="J11" s="202"/>
      <c r="K11" s="202"/>
      <c r="L11" s="203">
        <v>3</v>
      </c>
      <c r="M11" s="204">
        <v>89</v>
      </c>
      <c r="N11" s="204">
        <v>2</v>
      </c>
      <c r="O11" s="204">
        <v>75</v>
      </c>
      <c r="P11" s="204">
        <v>4</v>
      </c>
      <c r="Q11" s="204"/>
      <c r="R11" s="204"/>
      <c r="S11" s="204">
        <v>1</v>
      </c>
      <c r="T11" s="204">
        <v>1</v>
      </c>
      <c r="U11" s="204">
        <v>20</v>
      </c>
      <c r="V11" s="204">
        <v>10</v>
      </c>
      <c r="W11" s="212" t="s">
        <v>139</v>
      </c>
      <c r="X11" s="138"/>
    </row>
    <row r="12" spans="1:24" ht="22.5" customHeight="1">
      <c r="A12" s="98">
        <v>6</v>
      </c>
      <c r="B12" s="42" t="s">
        <v>22</v>
      </c>
      <c r="C12" s="60" t="s">
        <v>109</v>
      </c>
      <c r="D12" s="140">
        <f t="shared" si="1"/>
        <v>0</v>
      </c>
      <c r="E12" s="140">
        <f t="shared" si="2"/>
        <v>0</v>
      </c>
      <c r="F12" s="140">
        <f t="shared" si="3"/>
        <v>0</v>
      </c>
      <c r="G12" s="140">
        <f t="shared" si="4"/>
        <v>0</v>
      </c>
      <c r="H12" s="140"/>
      <c r="I12" s="140"/>
      <c r="J12" s="140"/>
      <c r="K12" s="140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38"/>
    </row>
    <row r="13" spans="1:24" ht="22.5" customHeight="1">
      <c r="A13" s="95">
        <v>7</v>
      </c>
      <c r="B13" s="122" t="s">
        <v>23</v>
      </c>
      <c r="C13" s="60" t="s">
        <v>110</v>
      </c>
      <c r="D13" s="135">
        <f t="shared" si="1"/>
        <v>0</v>
      </c>
      <c r="E13" s="135">
        <f t="shared" si="2"/>
        <v>0</v>
      </c>
      <c r="F13" s="135">
        <f t="shared" si="3"/>
        <v>0</v>
      </c>
      <c r="G13" s="135">
        <f t="shared" si="4"/>
        <v>0</v>
      </c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42"/>
      <c r="X13" s="138"/>
    </row>
    <row r="14" spans="1:24" ht="22.5" customHeight="1">
      <c r="A14" s="98">
        <v>8</v>
      </c>
      <c r="B14" s="42" t="s">
        <v>24</v>
      </c>
      <c r="C14" s="60" t="s">
        <v>111</v>
      </c>
      <c r="D14" s="140">
        <f t="shared" si="1"/>
        <v>0</v>
      </c>
      <c r="E14" s="140">
        <f t="shared" si="2"/>
        <v>0</v>
      </c>
      <c r="F14" s="140">
        <f t="shared" si="3"/>
        <v>0</v>
      </c>
      <c r="G14" s="140">
        <f t="shared" si="4"/>
        <v>0</v>
      </c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43"/>
      <c r="X14" s="138"/>
    </row>
    <row r="15" spans="1:24" ht="22.5" customHeight="1">
      <c r="A15" s="95">
        <v>9</v>
      </c>
      <c r="B15" s="122" t="s">
        <v>25</v>
      </c>
      <c r="C15" s="60" t="s">
        <v>112</v>
      </c>
      <c r="D15" s="135">
        <f t="shared" si="1"/>
        <v>0</v>
      </c>
      <c r="E15" s="135">
        <f t="shared" si="2"/>
        <v>0</v>
      </c>
      <c r="F15" s="135">
        <f t="shared" si="3"/>
        <v>0</v>
      </c>
      <c r="G15" s="135">
        <f t="shared" si="4"/>
        <v>0</v>
      </c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7"/>
      <c r="X15" s="138"/>
    </row>
    <row r="16" spans="1:24" ht="22.5" customHeight="1">
      <c r="A16" s="98">
        <v>10</v>
      </c>
      <c r="B16" s="42" t="s">
        <v>26</v>
      </c>
      <c r="C16" s="60" t="s">
        <v>113</v>
      </c>
      <c r="D16" s="140">
        <f t="shared" si="1"/>
        <v>0</v>
      </c>
      <c r="E16" s="140">
        <f t="shared" si="2"/>
        <v>0</v>
      </c>
      <c r="F16" s="140">
        <f t="shared" si="3"/>
        <v>0</v>
      </c>
      <c r="G16" s="140">
        <f t="shared" si="4"/>
        <v>0</v>
      </c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41"/>
      <c r="X16" s="138"/>
    </row>
    <row r="17" spans="1:24" ht="22.5" customHeight="1">
      <c r="A17" s="95">
        <v>11</v>
      </c>
      <c r="B17" s="122" t="s">
        <v>27</v>
      </c>
      <c r="C17" s="60" t="s">
        <v>114</v>
      </c>
      <c r="D17" s="135">
        <f t="shared" si="1"/>
        <v>0</v>
      </c>
      <c r="E17" s="135">
        <f t="shared" si="2"/>
        <v>0</v>
      </c>
      <c r="F17" s="135">
        <f t="shared" si="3"/>
        <v>0</v>
      </c>
      <c r="G17" s="135">
        <f t="shared" si="4"/>
        <v>0</v>
      </c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7"/>
      <c r="X17" s="138"/>
    </row>
    <row r="18" spans="1:24" ht="22.5" customHeight="1">
      <c r="A18" s="98">
        <v>12</v>
      </c>
      <c r="B18" s="42" t="s">
        <v>28</v>
      </c>
      <c r="C18" s="60" t="s">
        <v>115</v>
      </c>
      <c r="D18" s="140">
        <f t="shared" si="1"/>
        <v>0</v>
      </c>
      <c r="E18" s="140">
        <f t="shared" si="2"/>
        <v>0</v>
      </c>
      <c r="F18" s="140">
        <f t="shared" si="3"/>
        <v>0</v>
      </c>
      <c r="G18" s="140">
        <f t="shared" si="4"/>
        <v>0</v>
      </c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41"/>
      <c r="S18" s="139"/>
      <c r="T18" s="139"/>
      <c r="U18" s="139"/>
      <c r="V18" s="139"/>
      <c r="W18" s="144"/>
      <c r="X18" s="138"/>
    </row>
    <row r="19" spans="1:24" ht="15.7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45"/>
    </row>
    <row r="20" spans="1:24" ht="15.7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45"/>
    </row>
  </sheetData>
  <sheetProtection/>
  <mergeCells count="17">
    <mergeCell ref="D1:V1"/>
    <mergeCell ref="A3:A5"/>
    <mergeCell ref="B3:B5"/>
    <mergeCell ref="C3:C5"/>
    <mergeCell ref="D3:O3"/>
    <mergeCell ref="P3:S3"/>
    <mergeCell ref="T3:T5"/>
    <mergeCell ref="Q4:S4"/>
    <mergeCell ref="V3:V5"/>
    <mergeCell ref="W3:W5"/>
    <mergeCell ref="D4:E4"/>
    <mergeCell ref="A6:C6"/>
    <mergeCell ref="F4:G4"/>
    <mergeCell ref="H4:K4"/>
    <mergeCell ref="L4:O4"/>
    <mergeCell ref="P4:P5"/>
    <mergeCell ref="U3:U5"/>
  </mergeCells>
  <conditionalFormatting sqref="A7:C18">
    <cfRule type="expression" priority="1" dxfId="0">
      <formula>Tin!#REF!&lt;&gt;0</formula>
    </cfRule>
  </conditionalFormatting>
  <conditionalFormatting sqref="A7:C18">
    <cfRule type="expression" priority="2" dxfId="0">
      <formula>Tin!#REF!&lt;&gt;0</formula>
    </cfRule>
  </conditionalFormatting>
  <conditionalFormatting sqref="A7:C18">
    <cfRule type="expression" priority="3" dxfId="0">
      <formula>$T7&lt;&gt;0</formula>
    </cfRule>
  </conditionalFormatting>
  <conditionalFormatting sqref="A7:C18">
    <cfRule type="expression" priority="4" dxfId="0">
      <formula>$AN7&lt;&gt;0</formula>
    </cfRule>
  </conditionalFormatting>
  <printOptions/>
  <pageMargins left="0.7" right="0.7" top="0.75" bottom="0.75" header="0" footer="0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CC2E5"/>
    <outlinePr summaryBelow="0" summaryRight="0"/>
  </sheetPr>
  <dimension ref="A1:X20"/>
  <sheetViews>
    <sheetView tabSelected="1" zoomScalePageLayoutView="0" workbookViewId="0" topLeftCell="A1">
      <pane xSplit="3" ySplit="6" topLeftCell="H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X5" sqref="X5"/>
    </sheetView>
  </sheetViews>
  <sheetFormatPr defaultColWidth="12.57421875" defaultRowHeight="15" customHeight="1"/>
  <cols>
    <col min="1" max="1" width="3.8515625" style="0" customWidth="1"/>
    <col min="2" max="2" width="15.421875" style="0" hidden="1" customWidth="1"/>
    <col min="3" max="3" width="29.8515625" style="0" customWidth="1"/>
    <col min="4" max="7" width="5.57421875" style="0" hidden="1" customWidth="1"/>
    <col min="8" max="14" width="5.57421875" style="0" customWidth="1"/>
    <col min="15" max="15" width="6.421875" style="0" customWidth="1"/>
    <col min="16" max="18" width="7.7109375" style="0" customWidth="1"/>
    <col min="19" max="19" width="8.421875" style="0" customWidth="1"/>
    <col min="20" max="22" width="7.57421875" style="0" customWidth="1"/>
    <col min="23" max="23" width="39.57421875" style="0" customWidth="1"/>
    <col min="24" max="24" width="5.7109375" style="0" customWidth="1"/>
  </cols>
  <sheetData>
    <row r="1" spans="1:24" ht="15.75" customHeight="1">
      <c r="A1" s="124"/>
      <c r="B1" s="124"/>
      <c r="C1" s="124"/>
      <c r="D1" s="213" t="s">
        <v>137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125"/>
      <c r="X1" s="126"/>
    </row>
    <row r="2" spans="1:24" ht="23.25" customHeight="1">
      <c r="A2" s="127"/>
      <c r="B2" s="127"/>
      <c r="C2" s="127"/>
      <c r="D2" s="128"/>
      <c r="E2" s="128"/>
      <c r="F2" s="128"/>
      <c r="G2" s="128"/>
      <c r="H2" s="2" t="s">
        <v>117</v>
      </c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7"/>
      <c r="X2" s="130"/>
    </row>
    <row r="3" spans="1:24" ht="30.75" customHeight="1">
      <c r="A3" s="195" t="s">
        <v>0</v>
      </c>
      <c r="B3" s="193" t="s">
        <v>77</v>
      </c>
      <c r="C3" s="193" t="s">
        <v>78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3"/>
      <c r="P3" s="194" t="s">
        <v>99</v>
      </c>
      <c r="Q3" s="152"/>
      <c r="R3" s="152"/>
      <c r="S3" s="153"/>
      <c r="T3" s="193" t="s">
        <v>100</v>
      </c>
      <c r="U3" s="193" t="s">
        <v>101</v>
      </c>
      <c r="V3" s="193" t="s">
        <v>102</v>
      </c>
      <c r="W3" s="193" t="s">
        <v>83</v>
      </c>
      <c r="X3" s="131"/>
    </row>
    <row r="4" spans="1:24" ht="21" customHeight="1">
      <c r="A4" s="155"/>
      <c r="B4" s="155"/>
      <c r="C4" s="155"/>
      <c r="D4" s="194" t="s">
        <v>84</v>
      </c>
      <c r="E4" s="153"/>
      <c r="F4" s="194" t="s">
        <v>85</v>
      </c>
      <c r="G4" s="153"/>
      <c r="H4" s="194" t="s">
        <v>86</v>
      </c>
      <c r="I4" s="152"/>
      <c r="J4" s="152"/>
      <c r="K4" s="153"/>
      <c r="L4" s="194" t="s">
        <v>87</v>
      </c>
      <c r="M4" s="152"/>
      <c r="N4" s="152"/>
      <c r="O4" s="153"/>
      <c r="P4" s="193" t="s">
        <v>88</v>
      </c>
      <c r="Q4" s="194" t="s">
        <v>89</v>
      </c>
      <c r="R4" s="152"/>
      <c r="S4" s="153"/>
      <c r="T4" s="155"/>
      <c r="U4" s="155"/>
      <c r="V4" s="155"/>
      <c r="W4" s="155"/>
      <c r="X4" s="131"/>
    </row>
    <row r="5" spans="1:24" ht="70.5" customHeight="1">
      <c r="A5" s="156"/>
      <c r="B5" s="156"/>
      <c r="C5" s="156"/>
      <c r="D5" s="132" t="s">
        <v>90</v>
      </c>
      <c r="E5" s="132" t="s">
        <v>91</v>
      </c>
      <c r="F5" s="132" t="s">
        <v>90</v>
      </c>
      <c r="G5" s="132" t="s">
        <v>91</v>
      </c>
      <c r="H5" s="132" t="s">
        <v>92</v>
      </c>
      <c r="I5" s="132" t="s">
        <v>93</v>
      </c>
      <c r="J5" s="132" t="s">
        <v>94</v>
      </c>
      <c r="K5" s="132" t="s">
        <v>95</v>
      </c>
      <c r="L5" s="132" t="s">
        <v>92</v>
      </c>
      <c r="M5" s="132" t="s">
        <v>93</v>
      </c>
      <c r="N5" s="132" t="s">
        <v>94</v>
      </c>
      <c r="O5" s="132" t="s">
        <v>95</v>
      </c>
      <c r="P5" s="156"/>
      <c r="Q5" s="132" t="s">
        <v>96</v>
      </c>
      <c r="R5" s="132" t="s">
        <v>97</v>
      </c>
      <c r="S5" s="132" t="s">
        <v>98</v>
      </c>
      <c r="T5" s="156"/>
      <c r="U5" s="156"/>
      <c r="V5" s="156"/>
      <c r="W5" s="156"/>
      <c r="X5" s="131"/>
    </row>
    <row r="6" spans="1:24" ht="17.25" customHeight="1">
      <c r="A6" s="169" t="s">
        <v>103</v>
      </c>
      <c r="B6" s="170"/>
      <c r="C6" s="171"/>
      <c r="D6" s="133">
        <f aca="true" t="shared" si="0" ref="D6:V6">SUM(D7:D18)</f>
        <v>0</v>
      </c>
      <c r="E6" s="133">
        <f t="shared" si="0"/>
        <v>0</v>
      </c>
      <c r="F6" s="133">
        <f t="shared" si="0"/>
        <v>5</v>
      </c>
      <c r="G6" s="133">
        <f t="shared" si="0"/>
        <v>164</v>
      </c>
      <c r="H6" s="133">
        <f t="shared" si="0"/>
        <v>0</v>
      </c>
      <c r="I6" s="133">
        <f t="shared" si="0"/>
        <v>0</v>
      </c>
      <c r="J6" s="133">
        <f t="shared" si="0"/>
        <v>0</v>
      </c>
      <c r="K6" s="133">
        <f t="shared" si="0"/>
        <v>0</v>
      </c>
      <c r="L6" s="133">
        <f t="shared" si="0"/>
        <v>3</v>
      </c>
      <c r="M6" s="133">
        <f t="shared" si="0"/>
        <v>89</v>
      </c>
      <c r="N6" s="133">
        <f t="shared" si="0"/>
        <v>2</v>
      </c>
      <c r="O6" s="133">
        <f t="shared" si="0"/>
        <v>75</v>
      </c>
      <c r="P6" s="133">
        <f t="shared" si="0"/>
        <v>2</v>
      </c>
      <c r="Q6" s="133">
        <f t="shared" si="0"/>
        <v>0</v>
      </c>
      <c r="R6" s="133">
        <f t="shared" si="0"/>
        <v>0</v>
      </c>
      <c r="S6" s="133">
        <f t="shared" si="0"/>
        <v>2</v>
      </c>
      <c r="T6" s="133">
        <f t="shared" si="0"/>
        <v>0</v>
      </c>
      <c r="U6" s="133">
        <f t="shared" si="0"/>
        <v>2</v>
      </c>
      <c r="V6" s="133">
        <f t="shared" si="0"/>
        <v>0</v>
      </c>
      <c r="W6" s="133"/>
      <c r="X6" s="134"/>
    </row>
    <row r="7" spans="1:24" ht="22.5" customHeight="1">
      <c r="A7" s="95">
        <v>1</v>
      </c>
      <c r="B7" s="122" t="s">
        <v>21</v>
      </c>
      <c r="C7" s="61" t="s">
        <v>104</v>
      </c>
      <c r="D7" s="135">
        <f aca="true" t="shared" si="1" ref="D7:D18">SUM(H7,J7)</f>
        <v>0</v>
      </c>
      <c r="E7" s="135">
        <f aca="true" t="shared" si="2" ref="E7:E18">SUM(I7,K7)</f>
        <v>0</v>
      </c>
      <c r="F7" s="135">
        <f aca="true" t="shared" si="3" ref="F7:F18">SUM(L7,N7)</f>
        <v>0</v>
      </c>
      <c r="G7" s="135">
        <f aca="true" t="shared" si="4" ref="G7:G18">SUM(M7,O7)</f>
        <v>0</v>
      </c>
      <c r="H7" s="135"/>
      <c r="I7" s="135"/>
      <c r="J7" s="135"/>
      <c r="K7" s="135"/>
      <c r="L7" s="135"/>
      <c r="M7" s="135"/>
      <c r="N7" s="136"/>
      <c r="O7" s="136"/>
      <c r="P7" s="136"/>
      <c r="Q7" s="136"/>
      <c r="R7" s="136"/>
      <c r="S7" s="136"/>
      <c r="T7" s="136"/>
      <c r="U7" s="136"/>
      <c r="V7" s="136"/>
      <c r="W7" s="137"/>
      <c r="X7" s="138"/>
    </row>
    <row r="8" spans="1:24" ht="22.5" customHeight="1">
      <c r="A8" s="98">
        <v>2</v>
      </c>
      <c r="B8" s="42" t="s">
        <v>21</v>
      </c>
      <c r="C8" s="60" t="s">
        <v>105</v>
      </c>
      <c r="D8" s="140">
        <f t="shared" si="1"/>
        <v>0</v>
      </c>
      <c r="E8" s="140">
        <f t="shared" si="2"/>
        <v>0</v>
      </c>
      <c r="F8" s="140">
        <f t="shared" si="3"/>
        <v>0</v>
      </c>
      <c r="G8" s="140">
        <f t="shared" si="4"/>
        <v>0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1"/>
      <c r="X8" s="138"/>
    </row>
    <row r="9" spans="1:24" ht="22.5" customHeight="1">
      <c r="A9" s="95">
        <v>3</v>
      </c>
      <c r="B9" s="122" t="s">
        <v>21</v>
      </c>
      <c r="C9" s="60" t="s">
        <v>106</v>
      </c>
      <c r="D9" s="135">
        <f t="shared" si="1"/>
        <v>0</v>
      </c>
      <c r="E9" s="135">
        <f t="shared" si="2"/>
        <v>0</v>
      </c>
      <c r="F9" s="135">
        <f t="shared" si="3"/>
        <v>0</v>
      </c>
      <c r="G9" s="135">
        <f t="shared" si="4"/>
        <v>0</v>
      </c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7"/>
      <c r="S9" s="136"/>
      <c r="T9" s="136"/>
      <c r="U9" s="136"/>
      <c r="V9" s="136"/>
      <c r="W9" s="137"/>
      <c r="X9" s="138"/>
    </row>
    <row r="10" spans="1:24" ht="22.5" customHeight="1">
      <c r="A10" s="98">
        <v>4</v>
      </c>
      <c r="B10" s="42" t="s">
        <v>21</v>
      </c>
      <c r="C10" s="60" t="s">
        <v>107</v>
      </c>
      <c r="D10" s="140">
        <f t="shared" si="1"/>
        <v>0</v>
      </c>
      <c r="E10" s="140">
        <f t="shared" si="2"/>
        <v>0</v>
      </c>
      <c r="F10" s="140">
        <f t="shared" si="3"/>
        <v>0</v>
      </c>
      <c r="G10" s="140">
        <f t="shared" si="4"/>
        <v>0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41"/>
      <c r="X10" s="138"/>
    </row>
    <row r="11" spans="1:24" ht="22.5" customHeight="1">
      <c r="A11" s="95">
        <v>5</v>
      </c>
      <c r="B11" s="122" t="s">
        <v>21</v>
      </c>
      <c r="C11" s="60" t="s">
        <v>108</v>
      </c>
      <c r="D11" s="135">
        <f t="shared" si="1"/>
        <v>0</v>
      </c>
      <c r="E11" s="135">
        <f t="shared" si="2"/>
        <v>0</v>
      </c>
      <c r="F11" s="135">
        <f t="shared" si="3"/>
        <v>5</v>
      </c>
      <c r="G11" s="135">
        <f t="shared" si="4"/>
        <v>164</v>
      </c>
      <c r="H11" s="136"/>
      <c r="I11" s="136"/>
      <c r="J11" s="136"/>
      <c r="K11" s="136"/>
      <c r="L11" s="204">
        <v>3</v>
      </c>
      <c r="M11" s="204">
        <v>89</v>
      </c>
      <c r="N11" s="204">
        <v>2</v>
      </c>
      <c r="O11" s="204">
        <v>75</v>
      </c>
      <c r="P11" s="204">
        <v>2</v>
      </c>
      <c r="Q11" s="204"/>
      <c r="R11" s="204"/>
      <c r="S11" s="204">
        <v>2</v>
      </c>
      <c r="T11" s="204"/>
      <c r="U11" s="204">
        <v>2</v>
      </c>
      <c r="V11" s="136"/>
      <c r="W11" s="137"/>
      <c r="X11" s="138"/>
    </row>
    <row r="12" spans="1:24" ht="22.5" customHeight="1">
      <c r="A12" s="98">
        <v>6</v>
      </c>
      <c r="B12" s="42" t="s">
        <v>22</v>
      </c>
      <c r="C12" s="60" t="s">
        <v>109</v>
      </c>
      <c r="D12" s="140">
        <f t="shared" si="1"/>
        <v>0</v>
      </c>
      <c r="E12" s="140">
        <f t="shared" si="2"/>
        <v>0</v>
      </c>
      <c r="F12" s="140">
        <f t="shared" si="3"/>
        <v>0</v>
      </c>
      <c r="G12" s="140">
        <f t="shared" si="4"/>
        <v>0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38"/>
    </row>
    <row r="13" spans="1:24" ht="22.5" customHeight="1">
      <c r="A13" s="95">
        <v>7</v>
      </c>
      <c r="B13" s="122" t="s">
        <v>23</v>
      </c>
      <c r="C13" s="60" t="s">
        <v>110</v>
      </c>
      <c r="D13" s="135">
        <f t="shared" si="1"/>
        <v>0</v>
      </c>
      <c r="E13" s="135">
        <f t="shared" si="2"/>
        <v>0</v>
      </c>
      <c r="F13" s="135">
        <f t="shared" si="3"/>
        <v>0</v>
      </c>
      <c r="G13" s="135">
        <f t="shared" si="4"/>
        <v>0</v>
      </c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42"/>
      <c r="X13" s="138"/>
    </row>
    <row r="14" spans="1:24" ht="22.5" customHeight="1">
      <c r="A14" s="98">
        <v>8</v>
      </c>
      <c r="B14" s="42" t="s">
        <v>24</v>
      </c>
      <c r="C14" s="60" t="s">
        <v>111</v>
      </c>
      <c r="D14" s="140">
        <f t="shared" si="1"/>
        <v>0</v>
      </c>
      <c r="E14" s="140">
        <f t="shared" si="2"/>
        <v>0</v>
      </c>
      <c r="F14" s="140">
        <f t="shared" si="3"/>
        <v>0</v>
      </c>
      <c r="G14" s="140">
        <f t="shared" si="4"/>
        <v>0</v>
      </c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43"/>
      <c r="X14" s="138"/>
    </row>
    <row r="15" spans="1:24" ht="22.5" customHeight="1">
      <c r="A15" s="95">
        <v>9</v>
      </c>
      <c r="B15" s="122" t="s">
        <v>25</v>
      </c>
      <c r="C15" s="60" t="s">
        <v>112</v>
      </c>
      <c r="D15" s="135">
        <f t="shared" si="1"/>
        <v>0</v>
      </c>
      <c r="E15" s="135">
        <f t="shared" si="2"/>
        <v>0</v>
      </c>
      <c r="F15" s="135">
        <f t="shared" si="3"/>
        <v>0</v>
      </c>
      <c r="G15" s="135">
        <f t="shared" si="4"/>
        <v>0</v>
      </c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7"/>
      <c r="X15" s="138"/>
    </row>
    <row r="16" spans="1:24" ht="22.5" customHeight="1">
      <c r="A16" s="98">
        <v>10</v>
      </c>
      <c r="B16" s="42" t="s">
        <v>26</v>
      </c>
      <c r="C16" s="60" t="s">
        <v>113</v>
      </c>
      <c r="D16" s="140">
        <f t="shared" si="1"/>
        <v>0</v>
      </c>
      <c r="E16" s="140">
        <f t="shared" si="2"/>
        <v>0</v>
      </c>
      <c r="F16" s="140">
        <f t="shared" si="3"/>
        <v>0</v>
      </c>
      <c r="G16" s="140">
        <f t="shared" si="4"/>
        <v>0</v>
      </c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41"/>
      <c r="X16" s="138"/>
    </row>
    <row r="17" spans="1:24" ht="22.5" customHeight="1">
      <c r="A17" s="95">
        <v>11</v>
      </c>
      <c r="B17" s="122" t="s">
        <v>27</v>
      </c>
      <c r="C17" s="60" t="s">
        <v>114</v>
      </c>
      <c r="D17" s="135">
        <f t="shared" si="1"/>
        <v>0</v>
      </c>
      <c r="E17" s="135">
        <f t="shared" si="2"/>
        <v>0</v>
      </c>
      <c r="F17" s="135">
        <f t="shared" si="3"/>
        <v>0</v>
      </c>
      <c r="G17" s="135">
        <f t="shared" si="4"/>
        <v>0</v>
      </c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7"/>
      <c r="X17" s="138"/>
    </row>
    <row r="18" spans="1:24" ht="22.5" customHeight="1">
      <c r="A18" s="98">
        <v>12</v>
      </c>
      <c r="B18" s="42" t="s">
        <v>28</v>
      </c>
      <c r="C18" s="60" t="s">
        <v>115</v>
      </c>
      <c r="D18" s="140">
        <f t="shared" si="1"/>
        <v>0</v>
      </c>
      <c r="E18" s="140">
        <f t="shared" si="2"/>
        <v>0</v>
      </c>
      <c r="F18" s="140">
        <f t="shared" si="3"/>
        <v>0</v>
      </c>
      <c r="G18" s="140">
        <f t="shared" si="4"/>
        <v>0</v>
      </c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41"/>
      <c r="S18" s="139"/>
      <c r="T18" s="139"/>
      <c r="U18" s="139"/>
      <c r="V18" s="139"/>
      <c r="W18" s="144"/>
      <c r="X18" s="138"/>
    </row>
    <row r="19" spans="1:24" ht="15.7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45"/>
    </row>
    <row r="20" spans="1:24" ht="15.7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45"/>
    </row>
  </sheetData>
  <sheetProtection/>
  <mergeCells count="17">
    <mergeCell ref="D1:V1"/>
    <mergeCell ref="A3:A5"/>
    <mergeCell ref="B3:B5"/>
    <mergeCell ref="C3:C5"/>
    <mergeCell ref="D3:O3"/>
    <mergeCell ref="P3:S3"/>
    <mergeCell ref="T3:T5"/>
    <mergeCell ref="Q4:S4"/>
    <mergeCell ref="V3:V5"/>
    <mergeCell ref="W3:W5"/>
    <mergeCell ref="D4:E4"/>
    <mergeCell ref="A6:C6"/>
    <mergeCell ref="F4:G4"/>
    <mergeCell ref="H4:K4"/>
    <mergeCell ref="L4:O4"/>
    <mergeCell ref="P4:P5"/>
    <mergeCell ref="U3:U5"/>
  </mergeCells>
  <conditionalFormatting sqref="A7:C18">
    <cfRule type="expression" priority="1" dxfId="0">
      <formula>NN!#REF!&lt;&gt;0</formula>
    </cfRule>
  </conditionalFormatting>
  <conditionalFormatting sqref="A7:C18">
    <cfRule type="expression" priority="2" dxfId="0">
      <formula>NN!#REF!&lt;&gt;0</formula>
    </cfRule>
  </conditionalFormatting>
  <conditionalFormatting sqref="A7:C18">
    <cfRule type="expression" priority="3" dxfId="0">
      <formula>$T7&lt;&gt;0</formula>
    </cfRule>
  </conditionalFormatting>
  <conditionalFormatting sqref="A7:C18">
    <cfRule type="expression" priority="4" dxfId="0">
      <formula>$AN7&lt;&gt;0</formula>
    </cfRule>
  </conditionalFormatting>
  <printOptions/>
  <pageMargins left="0.34" right="0.16" top="0.45" bottom="0.7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J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29" sqref="N29"/>
    </sheetView>
  </sheetViews>
  <sheetFormatPr defaultColWidth="12.57421875" defaultRowHeight="15" customHeight="1"/>
  <cols>
    <col min="1" max="1" width="4.140625" style="0" customWidth="1"/>
    <col min="2" max="2" width="16.421875" style="0" hidden="1" customWidth="1"/>
    <col min="3" max="3" width="32.28125" style="0" customWidth="1"/>
    <col min="4" max="4" width="7.140625" style="0" customWidth="1"/>
    <col min="5" max="5" width="6.57421875" style="0" customWidth="1"/>
    <col min="6" max="6" width="6.7109375" style="0" customWidth="1"/>
    <col min="7" max="7" width="7.140625" style="0" customWidth="1"/>
    <col min="8" max="10" width="6.421875" style="0" customWidth="1"/>
    <col min="11" max="11" width="5.421875" style="0" customWidth="1"/>
    <col min="12" max="14" width="6.57421875" style="0" customWidth="1"/>
    <col min="15" max="15" width="6.8515625" style="0" customWidth="1"/>
    <col min="16" max="16" width="6.57421875" style="0" customWidth="1"/>
    <col min="17" max="17" width="7.00390625" style="0" customWidth="1"/>
    <col min="18" max="18" width="6.57421875" style="0" customWidth="1"/>
    <col min="19" max="19" width="6.28125" style="0" customWidth="1"/>
    <col min="20" max="20" width="6.57421875" style="0" customWidth="1"/>
    <col min="21" max="21" width="6.421875" style="0" customWidth="1"/>
    <col min="22" max="22" width="29.421875" style="0" customWidth="1"/>
    <col min="23" max="23" width="2.8515625" style="0" customWidth="1"/>
    <col min="24" max="24" width="7.140625" style="0" customWidth="1"/>
    <col min="25" max="25" width="6.57421875" style="0" customWidth="1"/>
    <col min="26" max="26" width="6.7109375" style="0" customWidth="1"/>
    <col min="27" max="27" width="7.140625" style="0" customWidth="1"/>
    <col min="28" max="30" width="6.421875" style="0" customWidth="1"/>
    <col min="31" max="31" width="5.421875" style="0" customWidth="1"/>
    <col min="32" max="34" width="6.57421875" style="0" customWidth="1"/>
    <col min="35" max="35" width="6.8515625" style="0" customWidth="1"/>
    <col min="36" max="36" width="6.57421875" style="0" customWidth="1"/>
    <col min="37" max="37" width="7.00390625" style="0" customWidth="1"/>
    <col min="38" max="38" width="6.57421875" style="0" customWidth="1"/>
    <col min="39" max="39" width="6.28125" style="0" customWidth="1"/>
    <col min="40" max="40" width="6.57421875" style="0" customWidth="1"/>
    <col min="41" max="41" width="6.00390625" style="0" customWidth="1"/>
    <col min="42" max="42" width="27.8515625" style="0" customWidth="1"/>
    <col min="43" max="43" width="24.57421875" style="0" hidden="1" customWidth="1"/>
    <col min="44" max="44" width="14.28125" style="0" hidden="1" customWidth="1"/>
    <col min="45" max="45" width="34.421875" style="0" hidden="1" customWidth="1"/>
    <col min="46" max="62" width="8.00390625" style="0" customWidth="1"/>
  </cols>
  <sheetData>
    <row r="1" spans="1:62" ht="20.25" customHeight="1">
      <c r="A1" s="1"/>
      <c r="B1" s="1"/>
      <c r="C1" s="1"/>
      <c r="D1" s="173" t="s">
        <v>120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"/>
      <c r="V1" s="2"/>
      <c r="W1" s="3"/>
      <c r="X1" s="173" t="s">
        <v>121</v>
      </c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"/>
      <c r="AP1" s="4"/>
      <c r="AQ1" s="1"/>
      <c r="AR1" s="1"/>
      <c r="AS1" s="1"/>
      <c r="AT1" s="173" t="s">
        <v>122</v>
      </c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</row>
    <row r="2" spans="1:62" ht="35.25" customHeight="1">
      <c r="A2" s="5"/>
      <c r="B2" s="6"/>
      <c r="C2" s="6"/>
      <c r="D2" s="2" t="s">
        <v>117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9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</row>
    <row r="3" spans="1:62" ht="20.25" customHeight="1">
      <c r="A3" s="172" t="s">
        <v>0</v>
      </c>
      <c r="B3" s="154" t="s">
        <v>1</v>
      </c>
      <c r="C3" s="154" t="s">
        <v>2</v>
      </c>
      <c r="D3" s="160" t="s">
        <v>3</v>
      </c>
      <c r="E3" s="168" t="s">
        <v>4</v>
      </c>
      <c r="F3" s="152"/>
      <c r="G3" s="152"/>
      <c r="H3" s="152"/>
      <c r="I3" s="152"/>
      <c r="J3" s="152"/>
      <c r="K3" s="152"/>
      <c r="L3" s="153"/>
      <c r="M3" s="151" t="s">
        <v>5</v>
      </c>
      <c r="N3" s="152"/>
      <c r="O3" s="152"/>
      <c r="P3" s="152"/>
      <c r="Q3" s="152"/>
      <c r="R3" s="152"/>
      <c r="S3" s="152"/>
      <c r="T3" s="153"/>
      <c r="U3" s="154" t="s">
        <v>6</v>
      </c>
      <c r="V3" s="157" t="s">
        <v>7</v>
      </c>
      <c r="W3" s="10"/>
      <c r="X3" s="160" t="s">
        <v>3</v>
      </c>
      <c r="Y3" s="168" t="s">
        <v>4</v>
      </c>
      <c r="Z3" s="152"/>
      <c r="AA3" s="152"/>
      <c r="AB3" s="152"/>
      <c r="AC3" s="152"/>
      <c r="AD3" s="152"/>
      <c r="AE3" s="152"/>
      <c r="AF3" s="153"/>
      <c r="AG3" s="151" t="s">
        <v>5</v>
      </c>
      <c r="AH3" s="152"/>
      <c r="AI3" s="152"/>
      <c r="AJ3" s="152"/>
      <c r="AK3" s="152"/>
      <c r="AL3" s="152"/>
      <c r="AM3" s="152"/>
      <c r="AN3" s="153"/>
      <c r="AO3" s="154" t="s">
        <v>8</v>
      </c>
      <c r="AP3" s="154" t="s">
        <v>7</v>
      </c>
      <c r="AQ3" s="157" t="s">
        <v>9</v>
      </c>
      <c r="AR3" s="164"/>
      <c r="AS3" s="165"/>
      <c r="AT3" s="154" t="s">
        <v>3</v>
      </c>
      <c r="AU3" s="168" t="s">
        <v>4</v>
      </c>
      <c r="AV3" s="152"/>
      <c r="AW3" s="152"/>
      <c r="AX3" s="152"/>
      <c r="AY3" s="152"/>
      <c r="AZ3" s="152"/>
      <c r="BA3" s="152"/>
      <c r="BB3" s="153"/>
      <c r="BC3" s="151" t="s">
        <v>5</v>
      </c>
      <c r="BD3" s="152"/>
      <c r="BE3" s="152"/>
      <c r="BF3" s="152"/>
      <c r="BG3" s="152"/>
      <c r="BH3" s="152"/>
      <c r="BI3" s="152"/>
      <c r="BJ3" s="153"/>
    </row>
    <row r="4" spans="1:62" ht="18" customHeight="1">
      <c r="A4" s="155"/>
      <c r="B4" s="155"/>
      <c r="C4" s="155"/>
      <c r="D4" s="161"/>
      <c r="E4" s="167" t="s">
        <v>10</v>
      </c>
      <c r="F4" s="162"/>
      <c r="G4" s="163" t="s">
        <v>11</v>
      </c>
      <c r="H4" s="162"/>
      <c r="I4" s="163" t="s">
        <v>12</v>
      </c>
      <c r="J4" s="162"/>
      <c r="K4" s="163" t="s">
        <v>13</v>
      </c>
      <c r="L4" s="162"/>
      <c r="M4" s="163" t="s">
        <v>10</v>
      </c>
      <c r="N4" s="162"/>
      <c r="O4" s="163" t="s">
        <v>11</v>
      </c>
      <c r="P4" s="162"/>
      <c r="Q4" s="163" t="s">
        <v>12</v>
      </c>
      <c r="R4" s="162"/>
      <c r="S4" s="163" t="s">
        <v>13</v>
      </c>
      <c r="T4" s="162"/>
      <c r="U4" s="155"/>
      <c r="V4" s="158"/>
      <c r="W4" s="11"/>
      <c r="X4" s="161"/>
      <c r="Y4" s="167" t="s">
        <v>10</v>
      </c>
      <c r="Z4" s="162"/>
      <c r="AA4" s="163" t="s">
        <v>11</v>
      </c>
      <c r="AB4" s="162"/>
      <c r="AC4" s="163" t="s">
        <v>12</v>
      </c>
      <c r="AD4" s="162"/>
      <c r="AE4" s="163" t="s">
        <v>13</v>
      </c>
      <c r="AF4" s="162"/>
      <c r="AG4" s="163" t="s">
        <v>10</v>
      </c>
      <c r="AH4" s="162"/>
      <c r="AI4" s="163" t="s">
        <v>11</v>
      </c>
      <c r="AJ4" s="162"/>
      <c r="AK4" s="163" t="s">
        <v>12</v>
      </c>
      <c r="AL4" s="162"/>
      <c r="AM4" s="163" t="s">
        <v>13</v>
      </c>
      <c r="AN4" s="162"/>
      <c r="AO4" s="155"/>
      <c r="AP4" s="155"/>
      <c r="AQ4" s="159"/>
      <c r="AR4" s="166"/>
      <c r="AS4" s="162"/>
      <c r="AT4" s="155"/>
      <c r="AU4" s="167" t="s">
        <v>10</v>
      </c>
      <c r="AV4" s="162"/>
      <c r="AW4" s="163" t="s">
        <v>11</v>
      </c>
      <c r="AX4" s="162"/>
      <c r="AY4" s="163" t="s">
        <v>12</v>
      </c>
      <c r="AZ4" s="162"/>
      <c r="BA4" s="163" t="s">
        <v>13</v>
      </c>
      <c r="BB4" s="162"/>
      <c r="BC4" s="163" t="s">
        <v>10</v>
      </c>
      <c r="BD4" s="162"/>
      <c r="BE4" s="163" t="s">
        <v>11</v>
      </c>
      <c r="BF4" s="162"/>
      <c r="BG4" s="163" t="s">
        <v>12</v>
      </c>
      <c r="BH4" s="162"/>
      <c r="BI4" s="163" t="s">
        <v>13</v>
      </c>
      <c r="BJ4" s="162"/>
    </row>
    <row r="5" spans="1:62" ht="22.5" customHeight="1">
      <c r="A5" s="156"/>
      <c r="B5" s="156"/>
      <c r="C5" s="156"/>
      <c r="D5" s="162"/>
      <c r="E5" s="12" t="s">
        <v>14</v>
      </c>
      <c r="F5" s="13" t="s">
        <v>15</v>
      </c>
      <c r="G5" s="13" t="s">
        <v>14</v>
      </c>
      <c r="H5" s="13" t="s">
        <v>15</v>
      </c>
      <c r="I5" s="13" t="s">
        <v>14</v>
      </c>
      <c r="J5" s="13" t="s">
        <v>15</v>
      </c>
      <c r="K5" s="13" t="s">
        <v>14</v>
      </c>
      <c r="L5" s="13" t="s">
        <v>15</v>
      </c>
      <c r="M5" s="13" t="s">
        <v>14</v>
      </c>
      <c r="N5" s="13" t="s">
        <v>15</v>
      </c>
      <c r="O5" s="13" t="s">
        <v>14</v>
      </c>
      <c r="P5" s="13" t="s">
        <v>15</v>
      </c>
      <c r="Q5" s="13" t="s">
        <v>14</v>
      </c>
      <c r="R5" s="13" t="s">
        <v>15</v>
      </c>
      <c r="S5" s="13" t="s">
        <v>14</v>
      </c>
      <c r="T5" s="13" t="s">
        <v>15</v>
      </c>
      <c r="U5" s="156"/>
      <c r="V5" s="159"/>
      <c r="W5" s="14"/>
      <c r="X5" s="162"/>
      <c r="Y5" s="12" t="s">
        <v>14</v>
      </c>
      <c r="Z5" s="13" t="s">
        <v>15</v>
      </c>
      <c r="AA5" s="13" t="s">
        <v>14</v>
      </c>
      <c r="AB5" s="13" t="s">
        <v>15</v>
      </c>
      <c r="AC5" s="13" t="s">
        <v>14</v>
      </c>
      <c r="AD5" s="13" t="s">
        <v>15</v>
      </c>
      <c r="AE5" s="13" t="s">
        <v>14</v>
      </c>
      <c r="AF5" s="13" t="s">
        <v>15</v>
      </c>
      <c r="AG5" s="13" t="s">
        <v>14</v>
      </c>
      <c r="AH5" s="13" t="s">
        <v>15</v>
      </c>
      <c r="AI5" s="13" t="s">
        <v>14</v>
      </c>
      <c r="AJ5" s="13" t="s">
        <v>15</v>
      </c>
      <c r="AK5" s="13" t="s">
        <v>14</v>
      </c>
      <c r="AL5" s="13" t="s">
        <v>15</v>
      </c>
      <c r="AM5" s="13" t="s">
        <v>14</v>
      </c>
      <c r="AN5" s="13" t="s">
        <v>15</v>
      </c>
      <c r="AO5" s="156"/>
      <c r="AP5" s="156"/>
      <c r="AQ5" s="15" t="s">
        <v>16</v>
      </c>
      <c r="AR5" s="15" t="s">
        <v>17</v>
      </c>
      <c r="AS5" s="15" t="s">
        <v>18</v>
      </c>
      <c r="AT5" s="156"/>
      <c r="AU5" s="12" t="s">
        <v>14</v>
      </c>
      <c r="AV5" s="13" t="s">
        <v>15</v>
      </c>
      <c r="AW5" s="13" t="s">
        <v>14</v>
      </c>
      <c r="AX5" s="13" t="s">
        <v>15</v>
      </c>
      <c r="AY5" s="13" t="s">
        <v>14</v>
      </c>
      <c r="AZ5" s="13" t="s">
        <v>15</v>
      </c>
      <c r="BA5" s="13" t="s">
        <v>14</v>
      </c>
      <c r="BB5" s="13" t="s">
        <v>15</v>
      </c>
      <c r="BC5" s="13" t="s">
        <v>14</v>
      </c>
      <c r="BD5" s="13" t="s">
        <v>15</v>
      </c>
      <c r="BE5" s="13" t="s">
        <v>14</v>
      </c>
      <c r="BF5" s="13" t="s">
        <v>15</v>
      </c>
      <c r="BG5" s="13" t="s">
        <v>14</v>
      </c>
      <c r="BH5" s="13" t="s">
        <v>15</v>
      </c>
      <c r="BI5" s="13" t="s">
        <v>14</v>
      </c>
      <c r="BJ5" s="13" t="s">
        <v>15</v>
      </c>
    </row>
    <row r="6" spans="1:62" ht="18" customHeight="1">
      <c r="A6" s="169" t="s">
        <v>103</v>
      </c>
      <c r="B6" s="170"/>
      <c r="C6" s="171"/>
      <c r="D6" s="17">
        <f>SUM(D7:D18)</f>
        <v>89</v>
      </c>
      <c r="E6" s="18">
        <f>SUM(E7:E18)</f>
        <v>83</v>
      </c>
      <c r="F6" s="19">
        <f aca="true" t="shared" si="0" ref="F6:F18">E6*100/$D6</f>
        <v>93.25842696629213</v>
      </c>
      <c r="G6" s="18">
        <f>SUM(G7:G18)</f>
        <v>6</v>
      </c>
      <c r="H6" s="19">
        <f aca="true" t="shared" si="1" ref="H6:H18">G6*100/$D6</f>
        <v>6.741573033707865</v>
      </c>
      <c r="I6" s="18">
        <f>SUM(I7:I18)</f>
        <v>0</v>
      </c>
      <c r="J6" s="19">
        <f aca="true" t="shared" si="2" ref="J6:J18">I6*100/$D6</f>
        <v>0</v>
      </c>
      <c r="K6" s="18">
        <f>SUM(K7:K18)</f>
        <v>0</v>
      </c>
      <c r="L6" s="19">
        <f aca="true" t="shared" si="3" ref="L6:L18">K6*100/$D6</f>
        <v>0</v>
      </c>
      <c r="M6" s="18">
        <f>SUM(M7:M18)</f>
        <v>13</v>
      </c>
      <c r="N6" s="19">
        <f aca="true" t="shared" si="4" ref="N6:N18">M6*100/$D6</f>
        <v>14.606741573033707</v>
      </c>
      <c r="O6" s="18">
        <f>SUM(O7:O18)</f>
        <v>33</v>
      </c>
      <c r="P6" s="19">
        <f aca="true" t="shared" si="5" ref="P6:P18">O6*100/$D6</f>
        <v>37.07865168539326</v>
      </c>
      <c r="Q6" s="18">
        <f>SUM(Q7:Q18)</f>
        <v>42</v>
      </c>
      <c r="R6" s="19">
        <f aca="true" t="shared" si="6" ref="R6:R18">Q6*100/$D6</f>
        <v>47.19101123595506</v>
      </c>
      <c r="S6" s="18">
        <f>SUM(S7:S18)</f>
        <v>1</v>
      </c>
      <c r="T6" s="19">
        <f aca="true" t="shared" si="7" ref="T6:T18">S6*100/$D6</f>
        <v>1.1235955056179776</v>
      </c>
      <c r="U6" s="18">
        <f aca="true" t="shared" si="8" ref="U6:U18">D6-M6-O6-Q6-S6</f>
        <v>0</v>
      </c>
      <c r="V6" s="20" t="str">
        <f>IF(COUNTBLANK(V7:V18)=20,"Đã hoàn thành","Chưa hoàn thành")</f>
        <v>Chưa hoàn thành</v>
      </c>
      <c r="W6" s="21"/>
      <c r="X6" s="17">
        <f>SUM(X7:X18)</f>
        <v>75</v>
      </c>
      <c r="Y6" s="18">
        <f>SUM(Y7:Y18)</f>
        <v>66</v>
      </c>
      <c r="Z6" s="19">
        <f aca="true" t="shared" si="9" ref="Z6:Z18">Y6*100/$X6</f>
        <v>88</v>
      </c>
      <c r="AA6" s="18">
        <f>SUM(AA7:AA18)</f>
        <v>9</v>
      </c>
      <c r="AB6" s="19">
        <f aca="true" t="shared" si="10" ref="AB6:AB18">AA6*100/$X6</f>
        <v>12</v>
      </c>
      <c r="AC6" s="18">
        <f>SUM(AC7:AC18)</f>
        <v>0</v>
      </c>
      <c r="AD6" s="19">
        <f aca="true" t="shared" si="11" ref="AD6:AD18">AC6*100/$X6</f>
        <v>0</v>
      </c>
      <c r="AE6" s="18">
        <f>SUM(AE7:AE18)</f>
        <v>0</v>
      </c>
      <c r="AF6" s="19">
        <f aca="true" t="shared" si="12" ref="AF6:AF18">AE6*100/$X6</f>
        <v>0</v>
      </c>
      <c r="AG6" s="18">
        <f>SUM(AG7:AG18)</f>
        <v>15</v>
      </c>
      <c r="AH6" s="19">
        <f aca="true" t="shared" si="13" ref="AH6:AH18">AG6*100/$X6</f>
        <v>20</v>
      </c>
      <c r="AI6" s="18">
        <f>SUM(AI7:AI18)</f>
        <v>33</v>
      </c>
      <c r="AJ6" s="19">
        <f aca="true" t="shared" si="14" ref="AJ6:AJ18">AI6*100/$X6</f>
        <v>44</v>
      </c>
      <c r="AK6" s="18">
        <f>SUM(AK7:AK18)</f>
        <v>23</v>
      </c>
      <c r="AL6" s="19">
        <f aca="true" t="shared" si="15" ref="AL6:AL18">AK6*100/$X6</f>
        <v>30.666666666666668</v>
      </c>
      <c r="AM6" s="18">
        <f>SUM(AM7:AM18)</f>
        <v>4</v>
      </c>
      <c r="AN6" s="19">
        <f aca="true" t="shared" si="16" ref="AN6:AN18">AM6*100/$X6</f>
        <v>5.333333333333333</v>
      </c>
      <c r="AO6" s="18">
        <f aca="true" t="shared" si="17" ref="AO6:AO18">X6-AG6-AI6-AK6-AM6</f>
        <v>0</v>
      </c>
      <c r="AP6" s="20" t="str">
        <f>IF(COUNTBLANK(AP7:AP18)=20,"Đã hoàn thành","Chưa hoàn thành")</f>
        <v>Chưa hoàn thành</v>
      </c>
      <c r="AQ6" s="22" t="s">
        <v>19</v>
      </c>
      <c r="AR6" s="23">
        <v>972801301</v>
      </c>
      <c r="AS6" s="24" t="s">
        <v>20</v>
      </c>
      <c r="AT6" s="18">
        <f>SUM(AT7:AT18)</f>
        <v>164</v>
      </c>
      <c r="AU6" s="18">
        <f>SUM(AU7:AU18)</f>
        <v>149</v>
      </c>
      <c r="AV6" s="25">
        <f aca="true" t="shared" si="18" ref="AV6:AV18">AU6*100/$AT6</f>
        <v>90.85365853658537</v>
      </c>
      <c r="AW6" s="18">
        <f>SUM(AW7:AW18)</f>
        <v>15</v>
      </c>
      <c r="AX6" s="25">
        <f aca="true" t="shared" si="19" ref="AX6:AX18">AW6*100/$AT6</f>
        <v>9.146341463414634</v>
      </c>
      <c r="AY6" s="18">
        <f>SUM(AY7:AY18)</f>
        <v>0</v>
      </c>
      <c r="AZ6" s="25">
        <f aca="true" t="shared" si="20" ref="AZ6:AZ18">AY6*100/$AT6</f>
        <v>0</v>
      </c>
      <c r="BA6" s="18">
        <f>SUM(BA7:BA18)</f>
        <v>0</v>
      </c>
      <c r="BB6" s="25">
        <f aca="true" t="shared" si="21" ref="BB6:BB18">BA6*100/$AT6</f>
        <v>0</v>
      </c>
      <c r="BC6" s="18">
        <f>SUM(BC7:BC18)</f>
        <v>28</v>
      </c>
      <c r="BD6" s="25">
        <f aca="true" t="shared" si="22" ref="BD6:BD18">BC6*100/$AT6</f>
        <v>17.073170731707318</v>
      </c>
      <c r="BE6" s="18">
        <f>SUM(BE7:BE18)</f>
        <v>66</v>
      </c>
      <c r="BF6" s="25">
        <f aca="true" t="shared" si="23" ref="BF6:BF18">BE6*100/$AT6</f>
        <v>40.24390243902439</v>
      </c>
      <c r="BG6" s="18">
        <f>SUM(BG7:BG18)</f>
        <v>65</v>
      </c>
      <c r="BH6" s="25">
        <f aca="true" t="shared" si="24" ref="BH6:BH18">BG6*100/$AT6</f>
        <v>39.63414634146341</v>
      </c>
      <c r="BI6" s="18">
        <f>SUM(BI7:BI18)</f>
        <v>5</v>
      </c>
      <c r="BJ6" s="25">
        <f aca="true" t="shared" si="25" ref="BJ6:BJ18">BI6*100/$AT6</f>
        <v>3.048780487804878</v>
      </c>
    </row>
    <row r="7" spans="1:62" ht="22.5" customHeight="1">
      <c r="A7" s="26">
        <v>1</v>
      </c>
      <c r="B7" s="27" t="s">
        <v>21</v>
      </c>
      <c r="C7" s="28" t="s">
        <v>104</v>
      </c>
      <c r="D7" s="29">
        <f aca="true" t="shared" si="26" ref="D7:D18">SUM(E7,G7,I7,K7)</f>
        <v>0</v>
      </c>
      <c r="E7" s="30"/>
      <c r="F7" s="31" t="e">
        <f t="shared" si="0"/>
        <v>#DIV/0!</v>
      </c>
      <c r="G7" s="30"/>
      <c r="H7" s="31" t="e">
        <f t="shared" si="1"/>
        <v>#DIV/0!</v>
      </c>
      <c r="I7" s="30"/>
      <c r="J7" s="31" t="e">
        <f t="shared" si="2"/>
        <v>#DIV/0!</v>
      </c>
      <c r="K7" s="32"/>
      <c r="L7" s="31" t="e">
        <f t="shared" si="3"/>
        <v>#DIV/0!</v>
      </c>
      <c r="M7" s="32"/>
      <c r="N7" s="31" t="e">
        <f t="shared" si="4"/>
        <v>#DIV/0!</v>
      </c>
      <c r="O7" s="32"/>
      <c r="P7" s="31" t="e">
        <f t="shared" si="5"/>
        <v>#DIV/0!</v>
      </c>
      <c r="Q7" s="32"/>
      <c r="R7" s="31" t="e">
        <f t="shared" si="6"/>
        <v>#DIV/0!</v>
      </c>
      <c r="S7" s="32"/>
      <c r="T7" s="31" t="e">
        <f t="shared" si="7"/>
        <v>#DIV/0!</v>
      </c>
      <c r="U7" s="33">
        <f t="shared" si="8"/>
        <v>0</v>
      </c>
      <c r="V7" s="34">
        <f aca="true" t="shared" si="27" ref="V7:V18">IF(U7&lt;&gt;0,"Nhập sai, yêu cầu nhập lại","")</f>
      </c>
      <c r="W7" s="35"/>
      <c r="X7" s="29">
        <f aca="true" t="shared" si="28" ref="X7:X18">SUM(Y7,AA7,AC7,AE7)</f>
        <v>0</v>
      </c>
      <c r="Y7" s="32"/>
      <c r="Z7" s="31" t="e">
        <f t="shared" si="9"/>
        <v>#DIV/0!</v>
      </c>
      <c r="AA7" s="32"/>
      <c r="AB7" s="31" t="e">
        <f t="shared" si="10"/>
        <v>#DIV/0!</v>
      </c>
      <c r="AC7" s="32"/>
      <c r="AD7" s="31" t="e">
        <f t="shared" si="11"/>
        <v>#DIV/0!</v>
      </c>
      <c r="AE7" s="32"/>
      <c r="AF7" s="31" t="e">
        <f t="shared" si="12"/>
        <v>#DIV/0!</v>
      </c>
      <c r="AG7" s="32"/>
      <c r="AH7" s="31" t="e">
        <f t="shared" si="13"/>
        <v>#DIV/0!</v>
      </c>
      <c r="AI7" s="32"/>
      <c r="AJ7" s="31" t="e">
        <f t="shared" si="14"/>
        <v>#DIV/0!</v>
      </c>
      <c r="AK7" s="32"/>
      <c r="AL7" s="31" t="e">
        <f t="shared" si="15"/>
        <v>#DIV/0!</v>
      </c>
      <c r="AM7" s="32"/>
      <c r="AN7" s="31" t="e">
        <f t="shared" si="16"/>
        <v>#DIV/0!</v>
      </c>
      <c r="AO7" s="33">
        <f t="shared" si="17"/>
        <v>0</v>
      </c>
      <c r="AP7" s="36">
        <f aca="true" t="shared" si="29" ref="AP7:AP18">IF(AO7&lt;&gt;0,"Nhập sai, yêu cầu nhập lại","")</f>
      </c>
      <c r="AQ7" s="37"/>
      <c r="AR7" s="38"/>
      <c r="AS7" s="39"/>
      <c r="AT7" s="33">
        <f aca="true" t="shared" si="30" ref="AT7:AT18">SUM(AU7,AW7,AY7,BA7)</f>
        <v>0</v>
      </c>
      <c r="AU7" s="33">
        <f aca="true" t="shared" si="31" ref="AU7:AU18">E7+Y7</f>
        <v>0</v>
      </c>
      <c r="AV7" s="40" t="e">
        <f t="shared" si="18"/>
        <v>#DIV/0!</v>
      </c>
      <c r="AW7" s="33">
        <f aca="true" t="shared" si="32" ref="AW7:AW18">G7+AA7</f>
        <v>0</v>
      </c>
      <c r="AX7" s="40" t="e">
        <f t="shared" si="19"/>
        <v>#DIV/0!</v>
      </c>
      <c r="AY7" s="33">
        <f aca="true" t="shared" si="33" ref="AY7:AY18">I7+AC7</f>
        <v>0</v>
      </c>
      <c r="AZ7" s="40" t="e">
        <f t="shared" si="20"/>
        <v>#DIV/0!</v>
      </c>
      <c r="BA7" s="33">
        <f aca="true" t="shared" si="34" ref="BA7:BA18">K7+AE7</f>
        <v>0</v>
      </c>
      <c r="BB7" s="40" t="e">
        <f t="shared" si="21"/>
        <v>#DIV/0!</v>
      </c>
      <c r="BC7" s="33">
        <f aca="true" t="shared" si="35" ref="BC7:BC18">M7+AG7</f>
        <v>0</v>
      </c>
      <c r="BD7" s="40" t="e">
        <f t="shared" si="22"/>
        <v>#DIV/0!</v>
      </c>
      <c r="BE7" s="33">
        <f aca="true" t="shared" si="36" ref="BE7:BE18">O7+AI7</f>
        <v>0</v>
      </c>
      <c r="BF7" s="40" t="e">
        <f t="shared" si="23"/>
        <v>#DIV/0!</v>
      </c>
      <c r="BG7" s="33">
        <f aca="true" t="shared" si="37" ref="BG7:BG18">Q7+AK7</f>
        <v>0</v>
      </c>
      <c r="BH7" s="40" t="e">
        <f t="shared" si="24"/>
        <v>#DIV/0!</v>
      </c>
      <c r="BI7" s="33">
        <f aca="true" t="shared" si="38" ref="BI7:BI18">S7+AM7</f>
        <v>0</v>
      </c>
      <c r="BJ7" s="40" t="e">
        <f t="shared" si="25"/>
        <v>#DIV/0!</v>
      </c>
    </row>
    <row r="8" spans="1:62" ht="22.5" customHeight="1">
      <c r="A8" s="41">
        <v>2</v>
      </c>
      <c r="B8" s="42" t="s">
        <v>21</v>
      </c>
      <c r="C8" s="43" t="s">
        <v>105</v>
      </c>
      <c r="D8" s="44">
        <f t="shared" si="26"/>
        <v>0</v>
      </c>
      <c r="E8" s="45"/>
      <c r="F8" s="46" t="e">
        <f t="shared" si="0"/>
        <v>#DIV/0!</v>
      </c>
      <c r="G8" s="45"/>
      <c r="H8" s="46" t="e">
        <f t="shared" si="1"/>
        <v>#DIV/0!</v>
      </c>
      <c r="I8" s="45"/>
      <c r="J8" s="46" t="e">
        <f t="shared" si="2"/>
        <v>#DIV/0!</v>
      </c>
      <c r="K8" s="47"/>
      <c r="L8" s="46" t="e">
        <f t="shared" si="3"/>
        <v>#DIV/0!</v>
      </c>
      <c r="M8" s="47"/>
      <c r="N8" s="46" t="e">
        <f t="shared" si="4"/>
        <v>#DIV/0!</v>
      </c>
      <c r="O8" s="47"/>
      <c r="P8" s="46" t="e">
        <f t="shared" si="5"/>
        <v>#DIV/0!</v>
      </c>
      <c r="Q8" s="47"/>
      <c r="R8" s="46" t="e">
        <f t="shared" si="6"/>
        <v>#DIV/0!</v>
      </c>
      <c r="S8" s="47"/>
      <c r="T8" s="46" t="e">
        <f t="shared" si="7"/>
        <v>#DIV/0!</v>
      </c>
      <c r="U8" s="48">
        <f t="shared" si="8"/>
        <v>0</v>
      </c>
      <c r="V8" s="49">
        <f t="shared" si="27"/>
      </c>
      <c r="W8" s="50"/>
      <c r="X8" s="44">
        <f t="shared" si="28"/>
        <v>0</v>
      </c>
      <c r="Y8" s="47"/>
      <c r="Z8" s="46" t="e">
        <f t="shared" si="9"/>
        <v>#DIV/0!</v>
      </c>
      <c r="AA8" s="47"/>
      <c r="AB8" s="46" t="e">
        <f t="shared" si="10"/>
        <v>#DIV/0!</v>
      </c>
      <c r="AC8" s="47"/>
      <c r="AD8" s="46" t="e">
        <f t="shared" si="11"/>
        <v>#DIV/0!</v>
      </c>
      <c r="AE8" s="47"/>
      <c r="AF8" s="46" t="e">
        <f t="shared" si="12"/>
        <v>#DIV/0!</v>
      </c>
      <c r="AG8" s="47"/>
      <c r="AH8" s="46" t="e">
        <f t="shared" si="13"/>
        <v>#DIV/0!</v>
      </c>
      <c r="AI8" s="47"/>
      <c r="AJ8" s="46" t="e">
        <f t="shared" si="14"/>
        <v>#DIV/0!</v>
      </c>
      <c r="AK8" s="47"/>
      <c r="AL8" s="46" t="e">
        <f t="shared" si="15"/>
        <v>#DIV/0!</v>
      </c>
      <c r="AM8" s="47"/>
      <c r="AN8" s="46" t="e">
        <f t="shared" si="16"/>
        <v>#DIV/0!</v>
      </c>
      <c r="AO8" s="48">
        <f t="shared" si="17"/>
        <v>0</v>
      </c>
      <c r="AP8" s="51">
        <f t="shared" si="29"/>
      </c>
      <c r="AQ8" s="52"/>
      <c r="AR8" s="53"/>
      <c r="AS8" s="54"/>
      <c r="AT8" s="48">
        <f t="shared" si="30"/>
        <v>0</v>
      </c>
      <c r="AU8" s="48">
        <f t="shared" si="31"/>
        <v>0</v>
      </c>
      <c r="AV8" s="55" t="e">
        <f t="shared" si="18"/>
        <v>#DIV/0!</v>
      </c>
      <c r="AW8" s="48">
        <f t="shared" si="32"/>
        <v>0</v>
      </c>
      <c r="AX8" s="55" t="e">
        <f t="shared" si="19"/>
        <v>#DIV/0!</v>
      </c>
      <c r="AY8" s="48">
        <f t="shared" si="33"/>
        <v>0</v>
      </c>
      <c r="AZ8" s="55" t="e">
        <f t="shared" si="20"/>
        <v>#DIV/0!</v>
      </c>
      <c r="BA8" s="48">
        <f t="shared" si="34"/>
        <v>0</v>
      </c>
      <c r="BB8" s="55" t="e">
        <f t="shared" si="21"/>
        <v>#DIV/0!</v>
      </c>
      <c r="BC8" s="48">
        <f t="shared" si="35"/>
        <v>0</v>
      </c>
      <c r="BD8" s="55" t="e">
        <f t="shared" si="22"/>
        <v>#DIV/0!</v>
      </c>
      <c r="BE8" s="48">
        <f t="shared" si="36"/>
        <v>0</v>
      </c>
      <c r="BF8" s="55" t="e">
        <f t="shared" si="23"/>
        <v>#DIV/0!</v>
      </c>
      <c r="BG8" s="48">
        <f t="shared" si="37"/>
        <v>0</v>
      </c>
      <c r="BH8" s="55" t="e">
        <f t="shared" si="24"/>
        <v>#DIV/0!</v>
      </c>
      <c r="BI8" s="48">
        <f t="shared" si="38"/>
        <v>0</v>
      </c>
      <c r="BJ8" s="55" t="e">
        <f t="shared" si="25"/>
        <v>#DIV/0!</v>
      </c>
    </row>
    <row r="9" spans="1:62" ht="22.5" customHeight="1">
      <c r="A9" s="26">
        <v>3</v>
      </c>
      <c r="B9" s="27" t="s">
        <v>21</v>
      </c>
      <c r="C9" s="60" t="s">
        <v>106</v>
      </c>
      <c r="D9" s="29">
        <f t="shared" si="26"/>
        <v>0</v>
      </c>
      <c r="E9" s="56"/>
      <c r="F9" s="31" t="e">
        <f t="shared" si="0"/>
        <v>#DIV/0!</v>
      </c>
      <c r="G9" s="56"/>
      <c r="H9" s="31" t="e">
        <f t="shared" si="1"/>
        <v>#DIV/0!</v>
      </c>
      <c r="I9" s="56"/>
      <c r="J9" s="31" t="e">
        <f t="shared" si="2"/>
        <v>#DIV/0!</v>
      </c>
      <c r="K9" s="57"/>
      <c r="L9" s="31" t="e">
        <f t="shared" si="3"/>
        <v>#DIV/0!</v>
      </c>
      <c r="M9" s="57"/>
      <c r="N9" s="31" t="e">
        <f t="shared" si="4"/>
        <v>#DIV/0!</v>
      </c>
      <c r="O9" s="57"/>
      <c r="P9" s="31" t="e">
        <f t="shared" si="5"/>
        <v>#DIV/0!</v>
      </c>
      <c r="Q9" s="57"/>
      <c r="R9" s="31" t="e">
        <f t="shared" si="6"/>
        <v>#DIV/0!</v>
      </c>
      <c r="S9" s="57"/>
      <c r="T9" s="31" t="e">
        <f t="shared" si="7"/>
        <v>#DIV/0!</v>
      </c>
      <c r="U9" s="33">
        <f t="shared" si="8"/>
        <v>0</v>
      </c>
      <c r="V9" s="34">
        <f t="shared" si="27"/>
      </c>
      <c r="W9" s="35"/>
      <c r="X9" s="29">
        <f t="shared" si="28"/>
        <v>0</v>
      </c>
      <c r="Y9" s="57"/>
      <c r="Z9" s="31" t="e">
        <f t="shared" si="9"/>
        <v>#DIV/0!</v>
      </c>
      <c r="AA9" s="57"/>
      <c r="AB9" s="31" t="e">
        <f t="shared" si="10"/>
        <v>#DIV/0!</v>
      </c>
      <c r="AC9" s="57"/>
      <c r="AD9" s="31" t="e">
        <f t="shared" si="11"/>
        <v>#DIV/0!</v>
      </c>
      <c r="AE9" s="57"/>
      <c r="AF9" s="31" t="e">
        <f t="shared" si="12"/>
        <v>#DIV/0!</v>
      </c>
      <c r="AG9" s="57"/>
      <c r="AH9" s="31" t="e">
        <f t="shared" si="13"/>
        <v>#DIV/0!</v>
      </c>
      <c r="AI9" s="57"/>
      <c r="AJ9" s="31" t="e">
        <f t="shared" si="14"/>
        <v>#DIV/0!</v>
      </c>
      <c r="AK9" s="57"/>
      <c r="AL9" s="31" t="e">
        <f t="shared" si="15"/>
        <v>#DIV/0!</v>
      </c>
      <c r="AM9" s="57"/>
      <c r="AN9" s="31" t="e">
        <f t="shared" si="16"/>
        <v>#DIV/0!</v>
      </c>
      <c r="AO9" s="33">
        <f t="shared" si="17"/>
        <v>0</v>
      </c>
      <c r="AP9" s="36">
        <f t="shared" si="29"/>
      </c>
      <c r="AQ9" s="37"/>
      <c r="AR9" s="38"/>
      <c r="AS9" s="39"/>
      <c r="AT9" s="33">
        <f t="shared" si="30"/>
        <v>0</v>
      </c>
      <c r="AU9" s="33">
        <f t="shared" si="31"/>
        <v>0</v>
      </c>
      <c r="AV9" s="40" t="e">
        <f t="shared" si="18"/>
        <v>#DIV/0!</v>
      </c>
      <c r="AW9" s="33">
        <f t="shared" si="32"/>
        <v>0</v>
      </c>
      <c r="AX9" s="40" t="e">
        <f t="shared" si="19"/>
        <v>#DIV/0!</v>
      </c>
      <c r="AY9" s="33">
        <f t="shared" si="33"/>
        <v>0</v>
      </c>
      <c r="AZ9" s="40" t="e">
        <f t="shared" si="20"/>
        <v>#DIV/0!</v>
      </c>
      <c r="BA9" s="33">
        <f t="shared" si="34"/>
        <v>0</v>
      </c>
      <c r="BB9" s="40" t="e">
        <f t="shared" si="21"/>
        <v>#DIV/0!</v>
      </c>
      <c r="BC9" s="33">
        <f t="shared" si="35"/>
        <v>0</v>
      </c>
      <c r="BD9" s="40" t="e">
        <f t="shared" si="22"/>
        <v>#DIV/0!</v>
      </c>
      <c r="BE9" s="33">
        <f t="shared" si="36"/>
        <v>0</v>
      </c>
      <c r="BF9" s="40" t="e">
        <f t="shared" si="23"/>
        <v>#DIV/0!</v>
      </c>
      <c r="BG9" s="33">
        <f t="shared" si="37"/>
        <v>0</v>
      </c>
      <c r="BH9" s="40" t="e">
        <f t="shared" si="24"/>
        <v>#DIV/0!</v>
      </c>
      <c r="BI9" s="33">
        <f t="shared" si="38"/>
        <v>0</v>
      </c>
      <c r="BJ9" s="40" t="e">
        <f t="shared" si="25"/>
        <v>#DIV/0!</v>
      </c>
    </row>
    <row r="10" spans="1:62" ht="22.5" customHeight="1">
      <c r="A10" s="41">
        <v>4</v>
      </c>
      <c r="B10" s="42" t="s">
        <v>21</v>
      </c>
      <c r="C10" s="60" t="s">
        <v>107</v>
      </c>
      <c r="D10" s="44">
        <f t="shared" si="26"/>
        <v>0</v>
      </c>
      <c r="E10" s="45"/>
      <c r="F10" s="46" t="e">
        <f t="shared" si="0"/>
        <v>#DIV/0!</v>
      </c>
      <c r="G10" s="45"/>
      <c r="H10" s="46" t="e">
        <f t="shared" si="1"/>
        <v>#DIV/0!</v>
      </c>
      <c r="I10" s="45"/>
      <c r="J10" s="46" t="e">
        <f t="shared" si="2"/>
        <v>#DIV/0!</v>
      </c>
      <c r="K10" s="58"/>
      <c r="L10" s="46" t="e">
        <f t="shared" si="3"/>
        <v>#DIV/0!</v>
      </c>
      <c r="M10" s="58"/>
      <c r="N10" s="46" t="e">
        <f t="shared" si="4"/>
        <v>#DIV/0!</v>
      </c>
      <c r="O10" s="58"/>
      <c r="P10" s="46" t="e">
        <f t="shared" si="5"/>
        <v>#DIV/0!</v>
      </c>
      <c r="Q10" s="58"/>
      <c r="R10" s="46" t="e">
        <f t="shared" si="6"/>
        <v>#DIV/0!</v>
      </c>
      <c r="S10" s="58"/>
      <c r="T10" s="46" t="e">
        <f t="shared" si="7"/>
        <v>#DIV/0!</v>
      </c>
      <c r="U10" s="48">
        <f t="shared" si="8"/>
        <v>0</v>
      </c>
      <c r="V10" s="49">
        <f t="shared" si="27"/>
      </c>
      <c r="W10" s="50"/>
      <c r="X10" s="44">
        <f t="shared" si="28"/>
        <v>0</v>
      </c>
      <c r="Y10" s="58"/>
      <c r="Z10" s="46" t="e">
        <f t="shared" si="9"/>
        <v>#DIV/0!</v>
      </c>
      <c r="AA10" s="58"/>
      <c r="AB10" s="46" t="e">
        <f t="shared" si="10"/>
        <v>#DIV/0!</v>
      </c>
      <c r="AC10" s="58"/>
      <c r="AD10" s="46" t="e">
        <f t="shared" si="11"/>
        <v>#DIV/0!</v>
      </c>
      <c r="AE10" s="58"/>
      <c r="AF10" s="46" t="e">
        <f t="shared" si="12"/>
        <v>#DIV/0!</v>
      </c>
      <c r="AG10" s="58"/>
      <c r="AH10" s="46" t="e">
        <f t="shared" si="13"/>
        <v>#DIV/0!</v>
      </c>
      <c r="AI10" s="58"/>
      <c r="AJ10" s="46" t="e">
        <f t="shared" si="14"/>
        <v>#DIV/0!</v>
      </c>
      <c r="AK10" s="58"/>
      <c r="AL10" s="46" t="e">
        <f t="shared" si="15"/>
        <v>#DIV/0!</v>
      </c>
      <c r="AM10" s="58"/>
      <c r="AN10" s="46" t="e">
        <f t="shared" si="16"/>
        <v>#DIV/0!</v>
      </c>
      <c r="AO10" s="48">
        <f t="shared" si="17"/>
        <v>0</v>
      </c>
      <c r="AP10" s="51">
        <f t="shared" si="29"/>
      </c>
      <c r="AQ10" s="52"/>
      <c r="AR10" s="53"/>
      <c r="AS10" s="54"/>
      <c r="AT10" s="48">
        <f t="shared" si="30"/>
        <v>0</v>
      </c>
      <c r="AU10" s="48">
        <f t="shared" si="31"/>
        <v>0</v>
      </c>
      <c r="AV10" s="55" t="e">
        <f t="shared" si="18"/>
        <v>#DIV/0!</v>
      </c>
      <c r="AW10" s="48">
        <f t="shared" si="32"/>
        <v>0</v>
      </c>
      <c r="AX10" s="55" t="e">
        <f t="shared" si="19"/>
        <v>#DIV/0!</v>
      </c>
      <c r="AY10" s="48">
        <f t="shared" si="33"/>
        <v>0</v>
      </c>
      <c r="AZ10" s="55" t="e">
        <f t="shared" si="20"/>
        <v>#DIV/0!</v>
      </c>
      <c r="BA10" s="48">
        <f t="shared" si="34"/>
        <v>0</v>
      </c>
      <c r="BB10" s="55" t="e">
        <f t="shared" si="21"/>
        <v>#DIV/0!</v>
      </c>
      <c r="BC10" s="48">
        <f t="shared" si="35"/>
        <v>0</v>
      </c>
      <c r="BD10" s="55" t="e">
        <f t="shared" si="22"/>
        <v>#DIV/0!</v>
      </c>
      <c r="BE10" s="48">
        <f t="shared" si="36"/>
        <v>0</v>
      </c>
      <c r="BF10" s="55" t="e">
        <f t="shared" si="23"/>
        <v>#DIV/0!</v>
      </c>
      <c r="BG10" s="48">
        <f t="shared" si="37"/>
        <v>0</v>
      </c>
      <c r="BH10" s="55" t="e">
        <f t="shared" si="24"/>
        <v>#DIV/0!</v>
      </c>
      <c r="BI10" s="48">
        <f t="shared" si="38"/>
        <v>0</v>
      </c>
      <c r="BJ10" s="55" t="e">
        <f t="shared" si="25"/>
        <v>#DIV/0!</v>
      </c>
    </row>
    <row r="11" spans="1:62" s="199" customFormat="1" ht="22.5" customHeight="1">
      <c r="A11" s="95">
        <v>5</v>
      </c>
      <c r="B11" s="122" t="s">
        <v>21</v>
      </c>
      <c r="C11" s="60" t="s">
        <v>108</v>
      </c>
      <c r="D11" s="29">
        <f t="shared" si="26"/>
        <v>89</v>
      </c>
      <c r="E11" s="81">
        <v>83</v>
      </c>
      <c r="F11" s="31">
        <f t="shared" si="0"/>
        <v>93.25842696629213</v>
      </c>
      <c r="G11" s="81">
        <v>6</v>
      </c>
      <c r="H11" s="31">
        <f t="shared" si="1"/>
        <v>6.741573033707865</v>
      </c>
      <c r="I11" s="81"/>
      <c r="J11" s="31">
        <f t="shared" si="2"/>
        <v>0</v>
      </c>
      <c r="K11" s="198"/>
      <c r="L11" s="31">
        <f t="shared" si="3"/>
        <v>0</v>
      </c>
      <c r="M11" s="198">
        <v>13</v>
      </c>
      <c r="N11" s="31">
        <f t="shared" si="4"/>
        <v>14.606741573033707</v>
      </c>
      <c r="O11" s="198">
        <v>33</v>
      </c>
      <c r="P11" s="31">
        <f t="shared" si="5"/>
        <v>37.07865168539326</v>
      </c>
      <c r="Q11" s="198">
        <v>42</v>
      </c>
      <c r="R11" s="31">
        <f t="shared" si="6"/>
        <v>47.19101123595506</v>
      </c>
      <c r="S11" s="198">
        <v>1</v>
      </c>
      <c r="T11" s="31">
        <f t="shared" si="7"/>
        <v>1.1235955056179776</v>
      </c>
      <c r="U11" s="33">
        <f t="shared" si="8"/>
        <v>0</v>
      </c>
      <c r="V11" s="34">
        <f t="shared" si="27"/>
      </c>
      <c r="W11" s="35"/>
      <c r="X11" s="29">
        <f t="shared" si="28"/>
        <v>75</v>
      </c>
      <c r="Y11" s="198">
        <v>66</v>
      </c>
      <c r="Z11" s="31">
        <f t="shared" si="9"/>
        <v>88</v>
      </c>
      <c r="AA11" s="198">
        <v>9</v>
      </c>
      <c r="AB11" s="31">
        <f t="shared" si="10"/>
        <v>12</v>
      </c>
      <c r="AC11" s="198"/>
      <c r="AD11" s="31">
        <f t="shared" si="11"/>
        <v>0</v>
      </c>
      <c r="AE11" s="198"/>
      <c r="AF11" s="31">
        <f t="shared" si="12"/>
        <v>0</v>
      </c>
      <c r="AG11" s="198">
        <v>15</v>
      </c>
      <c r="AH11" s="31">
        <f t="shared" si="13"/>
        <v>20</v>
      </c>
      <c r="AI11" s="198">
        <v>33</v>
      </c>
      <c r="AJ11" s="31">
        <f t="shared" si="14"/>
        <v>44</v>
      </c>
      <c r="AK11" s="198">
        <v>23</v>
      </c>
      <c r="AL11" s="31">
        <f t="shared" si="15"/>
        <v>30.666666666666668</v>
      </c>
      <c r="AM11" s="198">
        <v>4</v>
      </c>
      <c r="AN11" s="31">
        <f t="shared" si="16"/>
        <v>5.333333333333333</v>
      </c>
      <c r="AO11" s="33">
        <f t="shared" si="17"/>
        <v>0</v>
      </c>
      <c r="AP11" s="96">
        <f t="shared" si="29"/>
      </c>
      <c r="AQ11" s="37"/>
      <c r="AR11" s="38"/>
      <c r="AS11" s="39"/>
      <c r="AT11" s="33">
        <f t="shared" si="30"/>
        <v>164</v>
      </c>
      <c r="AU11" s="33">
        <f t="shared" si="31"/>
        <v>149</v>
      </c>
      <c r="AV11" s="40">
        <f t="shared" si="18"/>
        <v>90.85365853658537</v>
      </c>
      <c r="AW11" s="33">
        <f t="shared" si="32"/>
        <v>15</v>
      </c>
      <c r="AX11" s="40">
        <f t="shared" si="19"/>
        <v>9.146341463414634</v>
      </c>
      <c r="AY11" s="33">
        <f t="shared" si="33"/>
        <v>0</v>
      </c>
      <c r="AZ11" s="40">
        <f t="shared" si="20"/>
        <v>0</v>
      </c>
      <c r="BA11" s="33">
        <f t="shared" si="34"/>
        <v>0</v>
      </c>
      <c r="BB11" s="40">
        <f t="shared" si="21"/>
        <v>0</v>
      </c>
      <c r="BC11" s="33">
        <f t="shared" si="35"/>
        <v>28</v>
      </c>
      <c r="BD11" s="40">
        <f t="shared" si="22"/>
        <v>17.073170731707318</v>
      </c>
      <c r="BE11" s="33">
        <f t="shared" si="36"/>
        <v>66</v>
      </c>
      <c r="BF11" s="40">
        <f t="shared" si="23"/>
        <v>40.24390243902439</v>
      </c>
      <c r="BG11" s="33">
        <f t="shared" si="37"/>
        <v>65</v>
      </c>
      <c r="BH11" s="40">
        <f t="shared" si="24"/>
        <v>39.63414634146341</v>
      </c>
      <c r="BI11" s="33">
        <f t="shared" si="38"/>
        <v>5</v>
      </c>
      <c r="BJ11" s="40">
        <f t="shared" si="25"/>
        <v>3.048780487804878</v>
      </c>
    </row>
    <row r="12" spans="1:62" ht="22.5" customHeight="1">
      <c r="A12" s="41">
        <v>6</v>
      </c>
      <c r="B12" s="42" t="s">
        <v>22</v>
      </c>
      <c r="C12" s="60" t="s">
        <v>109</v>
      </c>
      <c r="D12" s="44">
        <f t="shared" si="26"/>
        <v>0</v>
      </c>
      <c r="E12" s="45"/>
      <c r="F12" s="46" t="e">
        <f t="shared" si="0"/>
        <v>#DIV/0!</v>
      </c>
      <c r="G12" s="45"/>
      <c r="H12" s="46" t="e">
        <f t="shared" si="1"/>
        <v>#DIV/0!</v>
      </c>
      <c r="I12" s="45"/>
      <c r="J12" s="46" t="e">
        <f t="shared" si="2"/>
        <v>#DIV/0!</v>
      </c>
      <c r="K12" s="47"/>
      <c r="L12" s="46" t="e">
        <f t="shared" si="3"/>
        <v>#DIV/0!</v>
      </c>
      <c r="M12" s="47"/>
      <c r="N12" s="46" t="e">
        <f t="shared" si="4"/>
        <v>#DIV/0!</v>
      </c>
      <c r="O12" s="47"/>
      <c r="P12" s="46" t="e">
        <f t="shared" si="5"/>
        <v>#DIV/0!</v>
      </c>
      <c r="Q12" s="47"/>
      <c r="R12" s="46" t="e">
        <f t="shared" si="6"/>
        <v>#DIV/0!</v>
      </c>
      <c r="S12" s="47"/>
      <c r="T12" s="46" t="e">
        <f t="shared" si="7"/>
        <v>#DIV/0!</v>
      </c>
      <c r="U12" s="48">
        <f t="shared" si="8"/>
        <v>0</v>
      </c>
      <c r="V12" s="49">
        <f t="shared" si="27"/>
      </c>
      <c r="W12" s="50"/>
      <c r="X12" s="44">
        <f t="shared" si="28"/>
        <v>0</v>
      </c>
      <c r="Y12" s="47"/>
      <c r="Z12" s="46" t="e">
        <f t="shared" si="9"/>
        <v>#DIV/0!</v>
      </c>
      <c r="AA12" s="47"/>
      <c r="AB12" s="46" t="e">
        <f t="shared" si="10"/>
        <v>#DIV/0!</v>
      </c>
      <c r="AC12" s="47"/>
      <c r="AD12" s="46" t="e">
        <f t="shared" si="11"/>
        <v>#DIV/0!</v>
      </c>
      <c r="AE12" s="47"/>
      <c r="AF12" s="46" t="e">
        <f t="shared" si="12"/>
        <v>#DIV/0!</v>
      </c>
      <c r="AG12" s="47"/>
      <c r="AH12" s="46" t="e">
        <f t="shared" si="13"/>
        <v>#DIV/0!</v>
      </c>
      <c r="AI12" s="47"/>
      <c r="AJ12" s="46" t="e">
        <f t="shared" si="14"/>
        <v>#DIV/0!</v>
      </c>
      <c r="AK12" s="47"/>
      <c r="AL12" s="46" t="e">
        <f t="shared" si="15"/>
        <v>#DIV/0!</v>
      </c>
      <c r="AM12" s="47"/>
      <c r="AN12" s="46" t="e">
        <f t="shared" si="16"/>
        <v>#DIV/0!</v>
      </c>
      <c r="AO12" s="48">
        <f t="shared" si="17"/>
        <v>0</v>
      </c>
      <c r="AP12" s="51">
        <f t="shared" si="29"/>
      </c>
      <c r="AQ12" s="52"/>
      <c r="AR12" s="53"/>
      <c r="AS12" s="54"/>
      <c r="AT12" s="48">
        <f t="shared" si="30"/>
        <v>0</v>
      </c>
      <c r="AU12" s="48"/>
      <c r="AV12" s="55" t="e">
        <f t="shared" si="18"/>
        <v>#DIV/0!</v>
      </c>
      <c r="AW12" s="48"/>
      <c r="AX12" s="55" t="e">
        <f t="shared" si="19"/>
        <v>#DIV/0!</v>
      </c>
      <c r="AY12" s="48"/>
      <c r="AZ12" s="55" t="e">
        <f t="shared" si="20"/>
        <v>#DIV/0!</v>
      </c>
      <c r="BA12" s="48">
        <f t="shared" si="34"/>
        <v>0</v>
      </c>
      <c r="BB12" s="55" t="e">
        <f t="shared" si="21"/>
        <v>#DIV/0!</v>
      </c>
      <c r="BC12" s="48"/>
      <c r="BD12" s="55" t="e">
        <f t="shared" si="22"/>
        <v>#DIV/0!</v>
      </c>
      <c r="BE12" s="48"/>
      <c r="BF12" s="55" t="e">
        <f t="shared" si="23"/>
        <v>#DIV/0!</v>
      </c>
      <c r="BG12" s="48"/>
      <c r="BH12" s="55" t="e">
        <f t="shared" si="24"/>
        <v>#DIV/0!</v>
      </c>
      <c r="BI12" s="48"/>
      <c r="BJ12" s="55" t="e">
        <f t="shared" si="25"/>
        <v>#DIV/0!</v>
      </c>
    </row>
    <row r="13" spans="1:62" ht="22.5" customHeight="1">
      <c r="A13" s="26">
        <v>7</v>
      </c>
      <c r="B13" s="27" t="s">
        <v>23</v>
      </c>
      <c r="C13" s="60" t="s">
        <v>110</v>
      </c>
      <c r="D13" s="29">
        <f t="shared" si="26"/>
        <v>0</v>
      </c>
      <c r="E13" s="59"/>
      <c r="F13" s="31" t="e">
        <f t="shared" si="0"/>
        <v>#DIV/0!</v>
      </c>
      <c r="G13" s="59"/>
      <c r="H13" s="31" t="e">
        <f t="shared" si="1"/>
        <v>#DIV/0!</v>
      </c>
      <c r="I13" s="59"/>
      <c r="J13" s="31" t="e">
        <f t="shared" si="2"/>
        <v>#DIV/0!</v>
      </c>
      <c r="K13" s="62"/>
      <c r="L13" s="31" t="e">
        <f t="shared" si="3"/>
        <v>#DIV/0!</v>
      </c>
      <c r="M13" s="62"/>
      <c r="N13" s="31" t="e">
        <f t="shared" si="4"/>
        <v>#DIV/0!</v>
      </c>
      <c r="O13" s="62"/>
      <c r="P13" s="31" t="e">
        <f t="shared" si="5"/>
        <v>#DIV/0!</v>
      </c>
      <c r="Q13" s="62"/>
      <c r="R13" s="31" t="e">
        <f t="shared" si="6"/>
        <v>#DIV/0!</v>
      </c>
      <c r="S13" s="62"/>
      <c r="T13" s="31" t="e">
        <f t="shared" si="7"/>
        <v>#DIV/0!</v>
      </c>
      <c r="U13" s="33">
        <f t="shared" si="8"/>
        <v>0</v>
      </c>
      <c r="V13" s="34">
        <f t="shared" si="27"/>
      </c>
      <c r="W13" s="35"/>
      <c r="X13" s="29">
        <f t="shared" si="28"/>
        <v>0</v>
      </c>
      <c r="Y13" s="62"/>
      <c r="Z13" s="31" t="e">
        <f t="shared" si="9"/>
        <v>#DIV/0!</v>
      </c>
      <c r="AA13" s="62"/>
      <c r="AB13" s="31" t="e">
        <f t="shared" si="10"/>
        <v>#DIV/0!</v>
      </c>
      <c r="AC13" s="62"/>
      <c r="AD13" s="31" t="e">
        <f t="shared" si="11"/>
        <v>#DIV/0!</v>
      </c>
      <c r="AE13" s="62"/>
      <c r="AF13" s="31" t="e">
        <f t="shared" si="12"/>
        <v>#DIV/0!</v>
      </c>
      <c r="AG13" s="62"/>
      <c r="AH13" s="31" t="e">
        <f t="shared" si="13"/>
        <v>#DIV/0!</v>
      </c>
      <c r="AI13" s="62"/>
      <c r="AJ13" s="31" t="e">
        <f t="shared" si="14"/>
        <v>#DIV/0!</v>
      </c>
      <c r="AK13" s="62"/>
      <c r="AL13" s="31" t="e">
        <f t="shared" si="15"/>
        <v>#DIV/0!</v>
      </c>
      <c r="AM13" s="62"/>
      <c r="AN13" s="31" t="e">
        <f t="shared" si="16"/>
        <v>#DIV/0!</v>
      </c>
      <c r="AO13" s="33">
        <f t="shared" si="17"/>
        <v>0</v>
      </c>
      <c r="AP13" s="63">
        <f t="shared" si="29"/>
      </c>
      <c r="AQ13" s="37"/>
      <c r="AR13" s="64"/>
      <c r="AS13" s="39"/>
      <c r="AT13" s="33">
        <f t="shared" si="30"/>
        <v>0</v>
      </c>
      <c r="AU13" s="33">
        <f t="shared" si="31"/>
        <v>0</v>
      </c>
      <c r="AV13" s="40" t="e">
        <f t="shared" si="18"/>
        <v>#DIV/0!</v>
      </c>
      <c r="AW13" s="33">
        <f t="shared" si="32"/>
        <v>0</v>
      </c>
      <c r="AX13" s="40" t="e">
        <f t="shared" si="19"/>
        <v>#DIV/0!</v>
      </c>
      <c r="AY13" s="33">
        <f t="shared" si="33"/>
        <v>0</v>
      </c>
      <c r="AZ13" s="40" t="e">
        <f t="shared" si="20"/>
        <v>#DIV/0!</v>
      </c>
      <c r="BA13" s="33">
        <f t="shared" si="34"/>
        <v>0</v>
      </c>
      <c r="BB13" s="40" t="e">
        <f t="shared" si="21"/>
        <v>#DIV/0!</v>
      </c>
      <c r="BC13" s="33">
        <f t="shared" si="35"/>
        <v>0</v>
      </c>
      <c r="BD13" s="40" t="e">
        <f t="shared" si="22"/>
        <v>#DIV/0!</v>
      </c>
      <c r="BE13" s="33">
        <f t="shared" si="36"/>
        <v>0</v>
      </c>
      <c r="BF13" s="40" t="e">
        <f t="shared" si="23"/>
        <v>#DIV/0!</v>
      </c>
      <c r="BG13" s="33">
        <f t="shared" si="37"/>
        <v>0</v>
      </c>
      <c r="BH13" s="40" t="e">
        <f t="shared" si="24"/>
        <v>#DIV/0!</v>
      </c>
      <c r="BI13" s="33">
        <f t="shared" si="38"/>
        <v>0</v>
      </c>
      <c r="BJ13" s="40" t="e">
        <f t="shared" si="25"/>
        <v>#DIV/0!</v>
      </c>
    </row>
    <row r="14" spans="1:62" ht="22.5" customHeight="1">
      <c r="A14" s="41">
        <v>8</v>
      </c>
      <c r="B14" s="42" t="s">
        <v>24</v>
      </c>
      <c r="C14" s="60" t="s">
        <v>111</v>
      </c>
      <c r="D14" s="44">
        <f t="shared" si="26"/>
        <v>0</v>
      </c>
      <c r="E14" s="45"/>
      <c r="F14" s="46" t="e">
        <f t="shared" si="0"/>
        <v>#DIV/0!</v>
      </c>
      <c r="G14" s="45"/>
      <c r="H14" s="46" t="e">
        <f t="shared" si="1"/>
        <v>#DIV/0!</v>
      </c>
      <c r="I14" s="45"/>
      <c r="J14" s="46" t="e">
        <f t="shared" si="2"/>
        <v>#DIV/0!</v>
      </c>
      <c r="K14" s="47"/>
      <c r="L14" s="46" t="e">
        <f t="shared" si="3"/>
        <v>#DIV/0!</v>
      </c>
      <c r="M14" s="47"/>
      <c r="N14" s="46" t="e">
        <f t="shared" si="4"/>
        <v>#DIV/0!</v>
      </c>
      <c r="O14" s="47"/>
      <c r="P14" s="46" t="e">
        <f t="shared" si="5"/>
        <v>#DIV/0!</v>
      </c>
      <c r="Q14" s="47"/>
      <c r="R14" s="46" t="e">
        <f t="shared" si="6"/>
        <v>#DIV/0!</v>
      </c>
      <c r="S14" s="47"/>
      <c r="T14" s="46" t="e">
        <f t="shared" si="7"/>
        <v>#DIV/0!</v>
      </c>
      <c r="U14" s="48">
        <f t="shared" si="8"/>
        <v>0</v>
      </c>
      <c r="V14" s="49">
        <f t="shared" si="27"/>
      </c>
      <c r="W14" s="50"/>
      <c r="X14" s="44">
        <f t="shared" si="28"/>
        <v>0</v>
      </c>
      <c r="Y14" s="47"/>
      <c r="Z14" s="46" t="e">
        <f t="shared" si="9"/>
        <v>#DIV/0!</v>
      </c>
      <c r="AA14" s="47"/>
      <c r="AB14" s="46" t="e">
        <f t="shared" si="10"/>
        <v>#DIV/0!</v>
      </c>
      <c r="AC14" s="47"/>
      <c r="AD14" s="46" t="e">
        <f t="shared" si="11"/>
        <v>#DIV/0!</v>
      </c>
      <c r="AE14" s="47"/>
      <c r="AF14" s="46" t="e">
        <f t="shared" si="12"/>
        <v>#DIV/0!</v>
      </c>
      <c r="AG14" s="47"/>
      <c r="AH14" s="46" t="e">
        <f t="shared" si="13"/>
        <v>#DIV/0!</v>
      </c>
      <c r="AI14" s="47"/>
      <c r="AJ14" s="46" t="e">
        <f t="shared" si="14"/>
        <v>#DIV/0!</v>
      </c>
      <c r="AK14" s="47"/>
      <c r="AL14" s="46" t="e">
        <f t="shared" si="15"/>
        <v>#DIV/0!</v>
      </c>
      <c r="AM14" s="47"/>
      <c r="AN14" s="46" t="e">
        <f t="shared" si="16"/>
        <v>#DIV/0!</v>
      </c>
      <c r="AO14" s="48">
        <f t="shared" si="17"/>
        <v>0</v>
      </c>
      <c r="AP14" s="65">
        <f t="shared" si="29"/>
      </c>
      <c r="AQ14" s="52"/>
      <c r="AR14" s="53"/>
      <c r="AS14" s="54"/>
      <c r="AT14" s="48">
        <f t="shared" si="30"/>
        <v>0</v>
      </c>
      <c r="AU14" s="48">
        <f t="shared" si="31"/>
        <v>0</v>
      </c>
      <c r="AV14" s="55" t="e">
        <f t="shared" si="18"/>
        <v>#DIV/0!</v>
      </c>
      <c r="AW14" s="48">
        <f t="shared" si="32"/>
        <v>0</v>
      </c>
      <c r="AX14" s="55" t="e">
        <f t="shared" si="19"/>
        <v>#DIV/0!</v>
      </c>
      <c r="AY14" s="48">
        <f t="shared" si="33"/>
        <v>0</v>
      </c>
      <c r="AZ14" s="55" t="e">
        <f t="shared" si="20"/>
        <v>#DIV/0!</v>
      </c>
      <c r="BA14" s="48">
        <f t="shared" si="34"/>
        <v>0</v>
      </c>
      <c r="BB14" s="55" t="e">
        <f t="shared" si="21"/>
        <v>#DIV/0!</v>
      </c>
      <c r="BC14" s="48">
        <f t="shared" si="35"/>
        <v>0</v>
      </c>
      <c r="BD14" s="55" t="e">
        <f t="shared" si="22"/>
        <v>#DIV/0!</v>
      </c>
      <c r="BE14" s="48">
        <f t="shared" si="36"/>
        <v>0</v>
      </c>
      <c r="BF14" s="55" t="e">
        <f t="shared" si="23"/>
        <v>#DIV/0!</v>
      </c>
      <c r="BG14" s="48">
        <f t="shared" si="37"/>
        <v>0</v>
      </c>
      <c r="BH14" s="55" t="e">
        <f t="shared" si="24"/>
        <v>#DIV/0!</v>
      </c>
      <c r="BI14" s="48">
        <f t="shared" si="38"/>
        <v>0</v>
      </c>
      <c r="BJ14" s="55" t="e">
        <f t="shared" si="25"/>
        <v>#DIV/0!</v>
      </c>
    </row>
    <row r="15" spans="1:62" ht="22.5" customHeight="1">
      <c r="A15" s="26">
        <v>9</v>
      </c>
      <c r="B15" s="27" t="s">
        <v>25</v>
      </c>
      <c r="C15" s="60" t="s">
        <v>112</v>
      </c>
      <c r="D15" s="29">
        <f t="shared" si="26"/>
        <v>0</v>
      </c>
      <c r="E15" s="59"/>
      <c r="F15" s="31" t="e">
        <f t="shared" si="0"/>
        <v>#DIV/0!</v>
      </c>
      <c r="G15" s="59"/>
      <c r="H15" s="31" t="e">
        <f t="shared" si="1"/>
        <v>#DIV/0!</v>
      </c>
      <c r="I15" s="59"/>
      <c r="J15" s="31" t="e">
        <f t="shared" si="2"/>
        <v>#DIV/0!</v>
      </c>
      <c r="K15" s="62"/>
      <c r="L15" s="31" t="e">
        <f t="shared" si="3"/>
        <v>#DIV/0!</v>
      </c>
      <c r="M15" s="62"/>
      <c r="N15" s="31" t="e">
        <f t="shared" si="4"/>
        <v>#DIV/0!</v>
      </c>
      <c r="O15" s="62"/>
      <c r="P15" s="31" t="e">
        <f t="shared" si="5"/>
        <v>#DIV/0!</v>
      </c>
      <c r="Q15" s="62"/>
      <c r="R15" s="31" t="e">
        <f t="shared" si="6"/>
        <v>#DIV/0!</v>
      </c>
      <c r="S15" s="62"/>
      <c r="T15" s="31" t="e">
        <f t="shared" si="7"/>
        <v>#DIV/0!</v>
      </c>
      <c r="U15" s="33">
        <f t="shared" si="8"/>
        <v>0</v>
      </c>
      <c r="V15" s="34">
        <f t="shared" si="27"/>
      </c>
      <c r="W15" s="35"/>
      <c r="X15" s="29">
        <f t="shared" si="28"/>
        <v>0</v>
      </c>
      <c r="Y15" s="62"/>
      <c r="Z15" s="31" t="e">
        <f t="shared" si="9"/>
        <v>#DIV/0!</v>
      </c>
      <c r="AA15" s="62"/>
      <c r="AB15" s="31" t="e">
        <f t="shared" si="10"/>
        <v>#DIV/0!</v>
      </c>
      <c r="AC15" s="62"/>
      <c r="AD15" s="31" t="e">
        <f t="shared" si="11"/>
        <v>#DIV/0!</v>
      </c>
      <c r="AE15" s="62"/>
      <c r="AF15" s="31" t="e">
        <f t="shared" si="12"/>
        <v>#DIV/0!</v>
      </c>
      <c r="AG15" s="62"/>
      <c r="AH15" s="31" t="e">
        <f t="shared" si="13"/>
        <v>#DIV/0!</v>
      </c>
      <c r="AI15" s="62"/>
      <c r="AJ15" s="31" t="e">
        <f t="shared" si="14"/>
        <v>#DIV/0!</v>
      </c>
      <c r="AK15" s="62"/>
      <c r="AL15" s="31" t="e">
        <f t="shared" si="15"/>
        <v>#DIV/0!</v>
      </c>
      <c r="AM15" s="62"/>
      <c r="AN15" s="31" t="e">
        <f t="shared" si="16"/>
        <v>#DIV/0!</v>
      </c>
      <c r="AO15" s="33">
        <f t="shared" si="17"/>
        <v>0</v>
      </c>
      <c r="AP15" s="63">
        <f t="shared" si="29"/>
      </c>
      <c r="AQ15" s="66"/>
      <c r="AR15" s="67"/>
      <c r="AS15" s="68"/>
      <c r="AT15" s="33">
        <f t="shared" si="30"/>
        <v>0</v>
      </c>
      <c r="AU15" s="33">
        <f t="shared" si="31"/>
        <v>0</v>
      </c>
      <c r="AV15" s="40" t="e">
        <f t="shared" si="18"/>
        <v>#DIV/0!</v>
      </c>
      <c r="AW15" s="33">
        <f t="shared" si="32"/>
        <v>0</v>
      </c>
      <c r="AX15" s="40" t="e">
        <f t="shared" si="19"/>
        <v>#DIV/0!</v>
      </c>
      <c r="AY15" s="33">
        <f t="shared" si="33"/>
        <v>0</v>
      </c>
      <c r="AZ15" s="40" t="e">
        <f t="shared" si="20"/>
        <v>#DIV/0!</v>
      </c>
      <c r="BA15" s="33">
        <f t="shared" si="34"/>
        <v>0</v>
      </c>
      <c r="BB15" s="40" t="e">
        <f t="shared" si="21"/>
        <v>#DIV/0!</v>
      </c>
      <c r="BC15" s="33">
        <f t="shared" si="35"/>
        <v>0</v>
      </c>
      <c r="BD15" s="40" t="e">
        <f t="shared" si="22"/>
        <v>#DIV/0!</v>
      </c>
      <c r="BE15" s="33">
        <f t="shared" si="36"/>
        <v>0</v>
      </c>
      <c r="BF15" s="40" t="e">
        <f t="shared" si="23"/>
        <v>#DIV/0!</v>
      </c>
      <c r="BG15" s="33">
        <f t="shared" si="37"/>
        <v>0</v>
      </c>
      <c r="BH15" s="40" t="e">
        <f t="shared" si="24"/>
        <v>#DIV/0!</v>
      </c>
      <c r="BI15" s="33">
        <f t="shared" si="38"/>
        <v>0</v>
      </c>
      <c r="BJ15" s="40" t="e">
        <f t="shared" si="25"/>
        <v>#DIV/0!</v>
      </c>
    </row>
    <row r="16" spans="1:62" ht="22.5" customHeight="1">
      <c r="A16" s="41">
        <v>10</v>
      </c>
      <c r="B16" s="42" t="s">
        <v>26</v>
      </c>
      <c r="C16" s="60" t="s">
        <v>113</v>
      </c>
      <c r="D16" s="44">
        <f t="shared" si="26"/>
        <v>0</v>
      </c>
      <c r="E16" s="45"/>
      <c r="F16" s="46" t="e">
        <f t="shared" si="0"/>
        <v>#DIV/0!</v>
      </c>
      <c r="G16" s="45"/>
      <c r="H16" s="46" t="e">
        <f t="shared" si="1"/>
        <v>#DIV/0!</v>
      </c>
      <c r="I16" s="45"/>
      <c r="J16" s="46" t="e">
        <f t="shared" si="2"/>
        <v>#DIV/0!</v>
      </c>
      <c r="K16" s="47"/>
      <c r="L16" s="46" t="e">
        <f t="shared" si="3"/>
        <v>#DIV/0!</v>
      </c>
      <c r="M16" s="47"/>
      <c r="N16" s="46" t="e">
        <f t="shared" si="4"/>
        <v>#DIV/0!</v>
      </c>
      <c r="O16" s="47"/>
      <c r="P16" s="46" t="e">
        <f t="shared" si="5"/>
        <v>#DIV/0!</v>
      </c>
      <c r="Q16" s="47"/>
      <c r="R16" s="46" t="e">
        <f t="shared" si="6"/>
        <v>#DIV/0!</v>
      </c>
      <c r="S16" s="47"/>
      <c r="T16" s="46" t="e">
        <f t="shared" si="7"/>
        <v>#DIV/0!</v>
      </c>
      <c r="U16" s="48">
        <f t="shared" si="8"/>
        <v>0</v>
      </c>
      <c r="V16" s="49">
        <f t="shared" si="27"/>
      </c>
      <c r="W16" s="50"/>
      <c r="X16" s="44">
        <f t="shared" si="28"/>
        <v>0</v>
      </c>
      <c r="Y16" s="47"/>
      <c r="Z16" s="46" t="e">
        <f t="shared" si="9"/>
        <v>#DIV/0!</v>
      </c>
      <c r="AA16" s="47"/>
      <c r="AB16" s="46" t="e">
        <f t="shared" si="10"/>
        <v>#DIV/0!</v>
      </c>
      <c r="AC16" s="47"/>
      <c r="AD16" s="46" t="e">
        <f t="shared" si="11"/>
        <v>#DIV/0!</v>
      </c>
      <c r="AE16" s="47"/>
      <c r="AF16" s="46" t="e">
        <f t="shared" si="12"/>
        <v>#DIV/0!</v>
      </c>
      <c r="AG16" s="47"/>
      <c r="AH16" s="46" t="e">
        <f t="shared" si="13"/>
        <v>#DIV/0!</v>
      </c>
      <c r="AI16" s="47"/>
      <c r="AJ16" s="46" t="e">
        <f t="shared" si="14"/>
        <v>#DIV/0!</v>
      </c>
      <c r="AK16" s="47"/>
      <c r="AL16" s="46" t="e">
        <f t="shared" si="15"/>
        <v>#DIV/0!</v>
      </c>
      <c r="AM16" s="47"/>
      <c r="AN16" s="46" t="e">
        <f t="shared" si="16"/>
        <v>#DIV/0!</v>
      </c>
      <c r="AO16" s="48">
        <f t="shared" si="17"/>
        <v>0</v>
      </c>
      <c r="AP16" s="65">
        <f t="shared" si="29"/>
      </c>
      <c r="AQ16" s="52"/>
      <c r="AR16" s="53"/>
      <c r="AS16" s="54"/>
      <c r="AT16" s="48">
        <f t="shared" si="30"/>
        <v>0</v>
      </c>
      <c r="AU16" s="48">
        <f t="shared" si="31"/>
        <v>0</v>
      </c>
      <c r="AV16" s="55" t="e">
        <f t="shared" si="18"/>
        <v>#DIV/0!</v>
      </c>
      <c r="AW16" s="48">
        <f t="shared" si="32"/>
        <v>0</v>
      </c>
      <c r="AX16" s="55" t="e">
        <f t="shared" si="19"/>
        <v>#DIV/0!</v>
      </c>
      <c r="AY16" s="48">
        <f t="shared" si="33"/>
        <v>0</v>
      </c>
      <c r="AZ16" s="55" t="e">
        <f t="shared" si="20"/>
        <v>#DIV/0!</v>
      </c>
      <c r="BA16" s="48">
        <f t="shared" si="34"/>
        <v>0</v>
      </c>
      <c r="BB16" s="55" t="e">
        <f t="shared" si="21"/>
        <v>#DIV/0!</v>
      </c>
      <c r="BC16" s="48">
        <f t="shared" si="35"/>
        <v>0</v>
      </c>
      <c r="BD16" s="55" t="e">
        <f t="shared" si="22"/>
        <v>#DIV/0!</v>
      </c>
      <c r="BE16" s="48">
        <f t="shared" si="36"/>
        <v>0</v>
      </c>
      <c r="BF16" s="55" t="e">
        <f t="shared" si="23"/>
        <v>#DIV/0!</v>
      </c>
      <c r="BG16" s="48">
        <f t="shared" si="37"/>
        <v>0</v>
      </c>
      <c r="BH16" s="55" t="e">
        <f t="shared" si="24"/>
        <v>#DIV/0!</v>
      </c>
      <c r="BI16" s="48">
        <f t="shared" si="38"/>
        <v>0</v>
      </c>
      <c r="BJ16" s="55" t="e">
        <f t="shared" si="25"/>
        <v>#DIV/0!</v>
      </c>
    </row>
    <row r="17" spans="1:62" ht="22.5" customHeight="1">
      <c r="A17" s="26">
        <v>11</v>
      </c>
      <c r="B17" s="27" t="s">
        <v>27</v>
      </c>
      <c r="C17" s="60" t="s">
        <v>114</v>
      </c>
      <c r="D17" s="29">
        <f t="shared" si="26"/>
        <v>0</v>
      </c>
      <c r="E17" s="59"/>
      <c r="F17" s="31" t="e">
        <f t="shared" si="0"/>
        <v>#DIV/0!</v>
      </c>
      <c r="G17" s="59"/>
      <c r="H17" s="31" t="e">
        <f t="shared" si="1"/>
        <v>#DIV/0!</v>
      </c>
      <c r="I17" s="59"/>
      <c r="J17" s="31" t="e">
        <f t="shared" si="2"/>
        <v>#DIV/0!</v>
      </c>
      <c r="K17" s="62"/>
      <c r="L17" s="31" t="e">
        <f t="shared" si="3"/>
        <v>#DIV/0!</v>
      </c>
      <c r="M17" s="62"/>
      <c r="N17" s="31" t="e">
        <f t="shared" si="4"/>
        <v>#DIV/0!</v>
      </c>
      <c r="O17" s="62"/>
      <c r="P17" s="31" t="e">
        <f t="shared" si="5"/>
        <v>#DIV/0!</v>
      </c>
      <c r="Q17" s="62"/>
      <c r="R17" s="31" t="e">
        <f t="shared" si="6"/>
        <v>#DIV/0!</v>
      </c>
      <c r="S17" s="62"/>
      <c r="T17" s="31" t="e">
        <f t="shared" si="7"/>
        <v>#DIV/0!</v>
      </c>
      <c r="U17" s="33">
        <f t="shared" si="8"/>
        <v>0</v>
      </c>
      <c r="V17" s="34">
        <f t="shared" si="27"/>
      </c>
      <c r="W17" s="35"/>
      <c r="X17" s="29">
        <f t="shared" si="28"/>
        <v>0</v>
      </c>
      <c r="Y17" s="62"/>
      <c r="Z17" s="31" t="e">
        <f t="shared" si="9"/>
        <v>#DIV/0!</v>
      </c>
      <c r="AA17" s="62"/>
      <c r="AB17" s="31" t="e">
        <f t="shared" si="10"/>
        <v>#DIV/0!</v>
      </c>
      <c r="AC17" s="62"/>
      <c r="AD17" s="31" t="e">
        <f t="shared" si="11"/>
        <v>#DIV/0!</v>
      </c>
      <c r="AE17" s="62"/>
      <c r="AF17" s="31" t="e">
        <f t="shared" si="12"/>
        <v>#DIV/0!</v>
      </c>
      <c r="AG17" s="62"/>
      <c r="AH17" s="31" t="e">
        <f t="shared" si="13"/>
        <v>#DIV/0!</v>
      </c>
      <c r="AI17" s="62"/>
      <c r="AJ17" s="31" t="e">
        <f t="shared" si="14"/>
        <v>#DIV/0!</v>
      </c>
      <c r="AK17" s="62"/>
      <c r="AL17" s="31" t="e">
        <f t="shared" si="15"/>
        <v>#DIV/0!</v>
      </c>
      <c r="AM17" s="62"/>
      <c r="AN17" s="31" t="e">
        <f t="shared" si="16"/>
        <v>#DIV/0!</v>
      </c>
      <c r="AO17" s="33">
        <f t="shared" si="17"/>
        <v>0</v>
      </c>
      <c r="AP17" s="63">
        <f t="shared" si="29"/>
      </c>
      <c r="AQ17" s="37"/>
      <c r="AR17" s="38"/>
      <c r="AS17" s="39"/>
      <c r="AT17" s="33">
        <f t="shared" si="30"/>
        <v>0</v>
      </c>
      <c r="AU17" s="33">
        <f t="shared" si="31"/>
        <v>0</v>
      </c>
      <c r="AV17" s="40" t="e">
        <f t="shared" si="18"/>
        <v>#DIV/0!</v>
      </c>
      <c r="AW17" s="33">
        <f t="shared" si="32"/>
        <v>0</v>
      </c>
      <c r="AX17" s="40" t="e">
        <f t="shared" si="19"/>
        <v>#DIV/0!</v>
      </c>
      <c r="AY17" s="33">
        <f t="shared" si="33"/>
        <v>0</v>
      </c>
      <c r="AZ17" s="40" t="e">
        <f t="shared" si="20"/>
        <v>#DIV/0!</v>
      </c>
      <c r="BA17" s="33">
        <f t="shared" si="34"/>
        <v>0</v>
      </c>
      <c r="BB17" s="40" t="e">
        <f t="shared" si="21"/>
        <v>#DIV/0!</v>
      </c>
      <c r="BC17" s="33">
        <f t="shared" si="35"/>
        <v>0</v>
      </c>
      <c r="BD17" s="40" t="e">
        <f t="shared" si="22"/>
        <v>#DIV/0!</v>
      </c>
      <c r="BE17" s="33">
        <f t="shared" si="36"/>
        <v>0</v>
      </c>
      <c r="BF17" s="40" t="e">
        <f t="shared" si="23"/>
        <v>#DIV/0!</v>
      </c>
      <c r="BG17" s="33">
        <f t="shared" si="37"/>
        <v>0</v>
      </c>
      <c r="BH17" s="40" t="e">
        <f t="shared" si="24"/>
        <v>#DIV/0!</v>
      </c>
      <c r="BI17" s="33">
        <f t="shared" si="38"/>
        <v>0</v>
      </c>
      <c r="BJ17" s="40" t="e">
        <f t="shared" si="25"/>
        <v>#DIV/0!</v>
      </c>
    </row>
    <row r="18" spans="1:62" ht="22.5" customHeight="1">
      <c r="A18" s="41">
        <v>12</v>
      </c>
      <c r="B18" s="42" t="s">
        <v>28</v>
      </c>
      <c r="C18" s="60" t="s">
        <v>115</v>
      </c>
      <c r="D18" s="44">
        <f t="shared" si="26"/>
        <v>0</v>
      </c>
      <c r="E18" s="45"/>
      <c r="F18" s="46" t="e">
        <f t="shared" si="0"/>
        <v>#DIV/0!</v>
      </c>
      <c r="G18" s="45"/>
      <c r="H18" s="46" t="e">
        <f t="shared" si="1"/>
        <v>#DIV/0!</v>
      </c>
      <c r="I18" s="45"/>
      <c r="J18" s="46" t="e">
        <f t="shared" si="2"/>
        <v>#DIV/0!</v>
      </c>
      <c r="K18" s="47"/>
      <c r="L18" s="46" t="e">
        <f t="shared" si="3"/>
        <v>#DIV/0!</v>
      </c>
      <c r="M18" s="47"/>
      <c r="N18" s="46" t="e">
        <f t="shared" si="4"/>
        <v>#DIV/0!</v>
      </c>
      <c r="O18" s="47"/>
      <c r="P18" s="46" t="e">
        <f t="shared" si="5"/>
        <v>#DIV/0!</v>
      </c>
      <c r="Q18" s="47"/>
      <c r="R18" s="46" t="e">
        <f t="shared" si="6"/>
        <v>#DIV/0!</v>
      </c>
      <c r="S18" s="47"/>
      <c r="T18" s="46" t="e">
        <f t="shared" si="7"/>
        <v>#DIV/0!</v>
      </c>
      <c r="U18" s="48">
        <f t="shared" si="8"/>
        <v>0</v>
      </c>
      <c r="V18" s="49">
        <f t="shared" si="27"/>
      </c>
      <c r="W18" s="50"/>
      <c r="X18" s="44">
        <f t="shared" si="28"/>
        <v>0</v>
      </c>
      <c r="Y18" s="47"/>
      <c r="Z18" s="46" t="e">
        <f t="shared" si="9"/>
        <v>#DIV/0!</v>
      </c>
      <c r="AA18" s="47"/>
      <c r="AB18" s="46" t="e">
        <f t="shared" si="10"/>
        <v>#DIV/0!</v>
      </c>
      <c r="AC18" s="47"/>
      <c r="AD18" s="46" t="e">
        <f t="shared" si="11"/>
        <v>#DIV/0!</v>
      </c>
      <c r="AE18" s="47"/>
      <c r="AF18" s="46" t="e">
        <f t="shared" si="12"/>
        <v>#DIV/0!</v>
      </c>
      <c r="AG18" s="47"/>
      <c r="AH18" s="46" t="e">
        <f t="shared" si="13"/>
        <v>#DIV/0!</v>
      </c>
      <c r="AI18" s="47"/>
      <c r="AJ18" s="46" t="e">
        <f t="shared" si="14"/>
        <v>#DIV/0!</v>
      </c>
      <c r="AK18" s="47"/>
      <c r="AL18" s="46" t="e">
        <f t="shared" si="15"/>
        <v>#DIV/0!</v>
      </c>
      <c r="AM18" s="47"/>
      <c r="AN18" s="46" t="e">
        <f t="shared" si="16"/>
        <v>#DIV/0!</v>
      </c>
      <c r="AO18" s="48">
        <f t="shared" si="17"/>
        <v>0</v>
      </c>
      <c r="AP18" s="65">
        <f t="shared" si="29"/>
      </c>
      <c r="AQ18" s="52"/>
      <c r="AR18" s="53"/>
      <c r="AS18" s="54"/>
      <c r="AT18" s="48">
        <f t="shared" si="30"/>
        <v>0</v>
      </c>
      <c r="AU18" s="48">
        <f t="shared" si="31"/>
        <v>0</v>
      </c>
      <c r="AV18" s="55" t="e">
        <f t="shared" si="18"/>
        <v>#DIV/0!</v>
      </c>
      <c r="AW18" s="48">
        <f t="shared" si="32"/>
        <v>0</v>
      </c>
      <c r="AX18" s="55" t="e">
        <f t="shared" si="19"/>
        <v>#DIV/0!</v>
      </c>
      <c r="AY18" s="48">
        <f t="shared" si="33"/>
        <v>0</v>
      </c>
      <c r="AZ18" s="55" t="e">
        <f t="shared" si="20"/>
        <v>#DIV/0!</v>
      </c>
      <c r="BA18" s="48">
        <f t="shared" si="34"/>
        <v>0</v>
      </c>
      <c r="BB18" s="55" t="e">
        <f t="shared" si="21"/>
        <v>#DIV/0!</v>
      </c>
      <c r="BC18" s="48">
        <f t="shared" si="35"/>
        <v>0</v>
      </c>
      <c r="BD18" s="55" t="e">
        <f t="shared" si="22"/>
        <v>#DIV/0!</v>
      </c>
      <c r="BE18" s="48">
        <f t="shared" si="36"/>
        <v>0</v>
      </c>
      <c r="BF18" s="55" t="e">
        <f t="shared" si="23"/>
        <v>#DIV/0!</v>
      </c>
      <c r="BG18" s="48">
        <f t="shared" si="37"/>
        <v>0</v>
      </c>
      <c r="BH18" s="55" t="e">
        <f t="shared" si="24"/>
        <v>#DIV/0!</v>
      </c>
      <c r="BI18" s="48">
        <f t="shared" si="38"/>
        <v>0</v>
      </c>
      <c r="BJ18" s="55" t="e">
        <f t="shared" si="25"/>
        <v>#DIV/0!</v>
      </c>
    </row>
    <row r="19" spans="1:62" ht="15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8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69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</sheetData>
  <sheetProtection/>
  <mergeCells count="45">
    <mergeCell ref="D1:T1"/>
    <mergeCell ref="X1:AN1"/>
    <mergeCell ref="AT1:BJ1"/>
    <mergeCell ref="AM4:AN4"/>
    <mergeCell ref="BI4:BJ4"/>
    <mergeCell ref="K4:L4"/>
    <mergeCell ref="Y4:Z4"/>
    <mergeCell ref="AA4:AB4"/>
    <mergeCell ref="BC3:BJ3"/>
    <mergeCell ref="BC4:BD4"/>
    <mergeCell ref="BE4:BF4"/>
    <mergeCell ref="BG4:BH4"/>
    <mergeCell ref="AT3:AT5"/>
    <mergeCell ref="AU3:BB3"/>
    <mergeCell ref="AU4:AV4"/>
    <mergeCell ref="AW4:AX4"/>
    <mergeCell ref="AY4:AZ4"/>
    <mergeCell ref="BA4:BB4"/>
    <mergeCell ref="A6:C6"/>
    <mergeCell ref="G4:H4"/>
    <mergeCell ref="I4:J4"/>
    <mergeCell ref="A3:A5"/>
    <mergeCell ref="B3:B5"/>
    <mergeCell ref="C3:C5"/>
    <mergeCell ref="E3:L3"/>
    <mergeCell ref="AQ3:AS4"/>
    <mergeCell ref="AG4:AH4"/>
    <mergeCell ref="AI4:AJ4"/>
    <mergeCell ref="AK4:AL4"/>
    <mergeCell ref="D3:D5"/>
    <mergeCell ref="E4:F4"/>
    <mergeCell ref="AC4:AD4"/>
    <mergeCell ref="AE4:AF4"/>
    <mergeCell ref="Y3:AF3"/>
    <mergeCell ref="AG3:AN3"/>
    <mergeCell ref="M3:T3"/>
    <mergeCell ref="U3:U5"/>
    <mergeCell ref="V3:V5"/>
    <mergeCell ref="X3:X5"/>
    <mergeCell ref="AO3:AO5"/>
    <mergeCell ref="AP3:AP5"/>
    <mergeCell ref="M4:N4"/>
    <mergeCell ref="O4:P4"/>
    <mergeCell ref="Q4:R4"/>
    <mergeCell ref="S4:T4"/>
  </mergeCells>
  <conditionalFormatting sqref="V7:AN18 AP7:AP18 AT7:BJ18 A7:T18">
    <cfRule type="expression" priority="1" dxfId="0">
      <formula>'K67'!#REF!&lt;&gt;0</formula>
    </cfRule>
  </conditionalFormatting>
  <conditionalFormatting sqref="V7:AN18 AP7:AP18 AT7:BJ18 A7:T18">
    <cfRule type="expression" priority="2" dxfId="0">
      <formula>'K67'!#REF!&lt;&gt;0</formula>
    </cfRule>
  </conditionalFormatting>
  <conditionalFormatting sqref="V7:AN18 AP7:AP18 AT7:BJ18 A7:T18">
    <cfRule type="expression" priority="3" dxfId="0">
      <formula>$U7&lt;&gt;0</formula>
    </cfRule>
  </conditionalFormatting>
  <conditionalFormatting sqref="V7:AN18 AP7:AP18 AT7:BJ18 A7:T18">
    <cfRule type="expression" priority="4" dxfId="0">
      <formula>$AO7&lt;&gt;0</formula>
    </cfRule>
  </conditionalFormatting>
  <printOptions/>
  <pageMargins left="0.7" right="0.7" top="0.75" bottom="0.75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J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1" sqref="A11:IV11"/>
    </sheetView>
  </sheetViews>
  <sheetFormatPr defaultColWidth="12.57421875" defaultRowHeight="15" customHeight="1"/>
  <cols>
    <col min="1" max="1" width="4.140625" style="0" customWidth="1"/>
    <col min="2" max="2" width="16.421875" style="0" hidden="1" customWidth="1"/>
    <col min="3" max="3" width="32.28125" style="0" customWidth="1"/>
    <col min="4" max="4" width="7.140625" style="0" customWidth="1"/>
    <col min="5" max="5" width="6.57421875" style="0" customWidth="1"/>
    <col min="6" max="6" width="8.7109375" style="0" bestFit="1" customWidth="1"/>
    <col min="7" max="7" width="7.140625" style="0" customWidth="1"/>
    <col min="8" max="10" width="6.421875" style="0" customWidth="1"/>
    <col min="11" max="11" width="5.421875" style="0" customWidth="1"/>
    <col min="12" max="14" width="6.57421875" style="0" customWidth="1"/>
    <col min="15" max="15" width="6.8515625" style="0" customWidth="1"/>
    <col min="16" max="16" width="8.7109375" style="0" bestFit="1" customWidth="1"/>
    <col min="17" max="17" width="7.00390625" style="0" customWidth="1"/>
    <col min="18" max="18" width="6.57421875" style="0" customWidth="1"/>
    <col min="19" max="19" width="6.28125" style="0" customWidth="1"/>
    <col min="20" max="20" width="6.57421875" style="0" customWidth="1"/>
    <col min="21" max="21" width="6.421875" style="0" customWidth="1"/>
    <col min="22" max="22" width="29.421875" style="0" customWidth="1"/>
    <col min="23" max="23" width="2.8515625" style="0" customWidth="1"/>
    <col min="24" max="24" width="7.140625" style="0" customWidth="1"/>
    <col min="25" max="25" width="6.57421875" style="0" customWidth="1"/>
    <col min="26" max="26" width="6.7109375" style="0" customWidth="1"/>
    <col min="27" max="27" width="7.140625" style="0" customWidth="1"/>
    <col min="28" max="30" width="6.421875" style="0" customWidth="1"/>
    <col min="31" max="31" width="5.421875" style="0" customWidth="1"/>
    <col min="32" max="34" width="6.57421875" style="0" customWidth="1"/>
    <col min="35" max="35" width="6.8515625" style="0" customWidth="1"/>
    <col min="36" max="36" width="6.57421875" style="0" customWidth="1"/>
    <col min="37" max="37" width="7.00390625" style="0" customWidth="1"/>
    <col min="38" max="38" width="6.57421875" style="0" customWidth="1"/>
    <col min="39" max="39" width="6.28125" style="0" customWidth="1"/>
    <col min="40" max="40" width="6.57421875" style="0" customWidth="1"/>
    <col min="41" max="41" width="6.00390625" style="0" customWidth="1"/>
    <col min="42" max="42" width="27.8515625" style="0" customWidth="1"/>
    <col min="43" max="43" width="24.57421875" style="0" hidden="1" customWidth="1"/>
    <col min="44" max="44" width="14.28125" style="0" hidden="1" customWidth="1"/>
    <col min="45" max="45" width="34.421875" style="0" hidden="1" customWidth="1"/>
    <col min="46" max="62" width="8.00390625" style="0" customWidth="1"/>
  </cols>
  <sheetData>
    <row r="1" spans="1:62" ht="20.25" customHeight="1">
      <c r="A1" s="1"/>
      <c r="B1" s="1"/>
      <c r="C1" s="1"/>
      <c r="D1" s="173" t="s">
        <v>123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"/>
      <c r="V1" s="2"/>
      <c r="W1" s="3"/>
      <c r="X1" s="173" t="s">
        <v>124</v>
      </c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"/>
      <c r="AP1" s="4"/>
      <c r="AQ1" s="1"/>
      <c r="AR1" s="1"/>
      <c r="AS1" s="1"/>
      <c r="AT1" s="173" t="s">
        <v>125</v>
      </c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</row>
    <row r="2" spans="1:62" ht="33.75" customHeight="1">
      <c r="A2" s="5"/>
      <c r="B2" s="6"/>
      <c r="C2" s="6"/>
      <c r="D2" s="2" t="s">
        <v>117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9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</row>
    <row r="3" spans="1:62" ht="20.25" customHeight="1">
      <c r="A3" s="172" t="s">
        <v>0</v>
      </c>
      <c r="B3" s="154" t="s">
        <v>1</v>
      </c>
      <c r="C3" s="154" t="s">
        <v>2</v>
      </c>
      <c r="D3" s="160" t="s">
        <v>3</v>
      </c>
      <c r="E3" s="168" t="s">
        <v>4</v>
      </c>
      <c r="F3" s="152"/>
      <c r="G3" s="152"/>
      <c r="H3" s="152"/>
      <c r="I3" s="152"/>
      <c r="J3" s="152"/>
      <c r="K3" s="152"/>
      <c r="L3" s="153"/>
      <c r="M3" s="151" t="s">
        <v>5</v>
      </c>
      <c r="N3" s="152"/>
      <c r="O3" s="152"/>
      <c r="P3" s="152"/>
      <c r="Q3" s="152"/>
      <c r="R3" s="152"/>
      <c r="S3" s="152"/>
      <c r="T3" s="153"/>
      <c r="U3" s="154" t="s">
        <v>6</v>
      </c>
      <c r="V3" s="157" t="s">
        <v>7</v>
      </c>
      <c r="W3" s="10"/>
      <c r="X3" s="160" t="s">
        <v>3</v>
      </c>
      <c r="Y3" s="168" t="s">
        <v>4</v>
      </c>
      <c r="Z3" s="152"/>
      <c r="AA3" s="152"/>
      <c r="AB3" s="152"/>
      <c r="AC3" s="152"/>
      <c r="AD3" s="152"/>
      <c r="AE3" s="152"/>
      <c r="AF3" s="153"/>
      <c r="AG3" s="151" t="s">
        <v>5</v>
      </c>
      <c r="AH3" s="152"/>
      <c r="AI3" s="152"/>
      <c r="AJ3" s="152"/>
      <c r="AK3" s="152"/>
      <c r="AL3" s="152"/>
      <c r="AM3" s="152"/>
      <c r="AN3" s="153"/>
      <c r="AO3" s="154" t="s">
        <v>8</v>
      </c>
      <c r="AP3" s="154" t="s">
        <v>7</v>
      </c>
      <c r="AQ3" s="157" t="s">
        <v>9</v>
      </c>
      <c r="AR3" s="164"/>
      <c r="AS3" s="165"/>
      <c r="AT3" s="154" t="s">
        <v>3</v>
      </c>
      <c r="AU3" s="168" t="s">
        <v>4</v>
      </c>
      <c r="AV3" s="152"/>
      <c r="AW3" s="152"/>
      <c r="AX3" s="152"/>
      <c r="AY3" s="152"/>
      <c r="AZ3" s="152"/>
      <c r="BA3" s="152"/>
      <c r="BB3" s="153"/>
      <c r="BC3" s="151" t="s">
        <v>5</v>
      </c>
      <c r="BD3" s="152"/>
      <c r="BE3" s="152"/>
      <c r="BF3" s="152"/>
      <c r="BG3" s="152"/>
      <c r="BH3" s="152"/>
      <c r="BI3" s="152"/>
      <c r="BJ3" s="153"/>
    </row>
    <row r="4" spans="1:62" ht="18" customHeight="1">
      <c r="A4" s="155"/>
      <c r="B4" s="155"/>
      <c r="C4" s="155"/>
      <c r="D4" s="161"/>
      <c r="E4" s="167" t="s">
        <v>10</v>
      </c>
      <c r="F4" s="162"/>
      <c r="G4" s="163" t="s">
        <v>11</v>
      </c>
      <c r="H4" s="162"/>
      <c r="I4" s="163" t="s">
        <v>12</v>
      </c>
      <c r="J4" s="162"/>
      <c r="K4" s="163" t="s">
        <v>13</v>
      </c>
      <c r="L4" s="162"/>
      <c r="M4" s="163" t="s">
        <v>10</v>
      </c>
      <c r="N4" s="162"/>
      <c r="O4" s="163" t="s">
        <v>11</v>
      </c>
      <c r="P4" s="162"/>
      <c r="Q4" s="163" t="s">
        <v>12</v>
      </c>
      <c r="R4" s="162"/>
      <c r="S4" s="163" t="s">
        <v>13</v>
      </c>
      <c r="T4" s="162"/>
      <c r="U4" s="155"/>
      <c r="V4" s="158"/>
      <c r="W4" s="11"/>
      <c r="X4" s="161"/>
      <c r="Y4" s="167" t="s">
        <v>10</v>
      </c>
      <c r="Z4" s="162"/>
      <c r="AA4" s="163" t="s">
        <v>11</v>
      </c>
      <c r="AB4" s="162"/>
      <c r="AC4" s="163" t="s">
        <v>12</v>
      </c>
      <c r="AD4" s="162"/>
      <c r="AE4" s="163" t="s">
        <v>13</v>
      </c>
      <c r="AF4" s="162"/>
      <c r="AG4" s="163" t="s">
        <v>10</v>
      </c>
      <c r="AH4" s="162"/>
      <c r="AI4" s="163" t="s">
        <v>11</v>
      </c>
      <c r="AJ4" s="162"/>
      <c r="AK4" s="163" t="s">
        <v>12</v>
      </c>
      <c r="AL4" s="162"/>
      <c r="AM4" s="163" t="s">
        <v>13</v>
      </c>
      <c r="AN4" s="162"/>
      <c r="AO4" s="155"/>
      <c r="AP4" s="155"/>
      <c r="AQ4" s="159"/>
      <c r="AR4" s="166"/>
      <c r="AS4" s="162"/>
      <c r="AT4" s="155"/>
      <c r="AU4" s="167" t="s">
        <v>10</v>
      </c>
      <c r="AV4" s="162"/>
      <c r="AW4" s="163" t="s">
        <v>11</v>
      </c>
      <c r="AX4" s="162"/>
      <c r="AY4" s="163" t="s">
        <v>12</v>
      </c>
      <c r="AZ4" s="162"/>
      <c r="BA4" s="163" t="s">
        <v>13</v>
      </c>
      <c r="BB4" s="162"/>
      <c r="BC4" s="163" t="s">
        <v>10</v>
      </c>
      <c r="BD4" s="162"/>
      <c r="BE4" s="163" t="s">
        <v>11</v>
      </c>
      <c r="BF4" s="162"/>
      <c r="BG4" s="163" t="s">
        <v>12</v>
      </c>
      <c r="BH4" s="162"/>
      <c r="BI4" s="163" t="s">
        <v>13</v>
      </c>
      <c r="BJ4" s="162"/>
    </row>
    <row r="5" spans="1:62" ht="22.5" customHeight="1">
      <c r="A5" s="156"/>
      <c r="B5" s="156"/>
      <c r="C5" s="156"/>
      <c r="D5" s="162"/>
      <c r="E5" s="12" t="s">
        <v>14</v>
      </c>
      <c r="F5" s="13" t="s">
        <v>15</v>
      </c>
      <c r="G5" s="13" t="s">
        <v>14</v>
      </c>
      <c r="H5" s="13" t="s">
        <v>15</v>
      </c>
      <c r="I5" s="13" t="s">
        <v>14</v>
      </c>
      <c r="J5" s="13" t="s">
        <v>15</v>
      </c>
      <c r="K5" s="13" t="s">
        <v>14</v>
      </c>
      <c r="L5" s="13" t="s">
        <v>15</v>
      </c>
      <c r="M5" s="13" t="s">
        <v>14</v>
      </c>
      <c r="N5" s="13" t="s">
        <v>15</v>
      </c>
      <c r="O5" s="13" t="s">
        <v>14</v>
      </c>
      <c r="P5" s="13" t="s">
        <v>15</v>
      </c>
      <c r="Q5" s="13" t="s">
        <v>14</v>
      </c>
      <c r="R5" s="13" t="s">
        <v>15</v>
      </c>
      <c r="S5" s="13" t="s">
        <v>14</v>
      </c>
      <c r="T5" s="13" t="s">
        <v>15</v>
      </c>
      <c r="U5" s="156"/>
      <c r="V5" s="159"/>
      <c r="W5" s="14"/>
      <c r="X5" s="162"/>
      <c r="Y5" s="12" t="s">
        <v>14</v>
      </c>
      <c r="Z5" s="13" t="s">
        <v>15</v>
      </c>
      <c r="AA5" s="13" t="s">
        <v>14</v>
      </c>
      <c r="AB5" s="13" t="s">
        <v>15</v>
      </c>
      <c r="AC5" s="13" t="s">
        <v>14</v>
      </c>
      <c r="AD5" s="13" t="s">
        <v>15</v>
      </c>
      <c r="AE5" s="13" t="s">
        <v>14</v>
      </c>
      <c r="AF5" s="13" t="s">
        <v>15</v>
      </c>
      <c r="AG5" s="13" t="s">
        <v>14</v>
      </c>
      <c r="AH5" s="13" t="s">
        <v>15</v>
      </c>
      <c r="AI5" s="13" t="s">
        <v>14</v>
      </c>
      <c r="AJ5" s="13" t="s">
        <v>15</v>
      </c>
      <c r="AK5" s="13" t="s">
        <v>14</v>
      </c>
      <c r="AL5" s="13" t="s">
        <v>15</v>
      </c>
      <c r="AM5" s="13" t="s">
        <v>14</v>
      </c>
      <c r="AN5" s="13" t="s">
        <v>15</v>
      </c>
      <c r="AO5" s="156"/>
      <c r="AP5" s="156"/>
      <c r="AQ5" s="15" t="s">
        <v>16</v>
      </c>
      <c r="AR5" s="15" t="s">
        <v>17</v>
      </c>
      <c r="AS5" s="15" t="s">
        <v>18</v>
      </c>
      <c r="AT5" s="156"/>
      <c r="AU5" s="12" t="s">
        <v>14</v>
      </c>
      <c r="AV5" s="13" t="s">
        <v>15</v>
      </c>
      <c r="AW5" s="13" t="s">
        <v>14</v>
      </c>
      <c r="AX5" s="13" t="s">
        <v>15</v>
      </c>
      <c r="AY5" s="13" t="s">
        <v>14</v>
      </c>
      <c r="AZ5" s="13" t="s">
        <v>15</v>
      </c>
      <c r="BA5" s="13" t="s">
        <v>14</v>
      </c>
      <c r="BB5" s="13" t="s">
        <v>15</v>
      </c>
      <c r="BC5" s="13" t="s">
        <v>14</v>
      </c>
      <c r="BD5" s="13" t="s">
        <v>15</v>
      </c>
      <c r="BE5" s="13" t="s">
        <v>14</v>
      </c>
      <c r="BF5" s="13" t="s">
        <v>15</v>
      </c>
      <c r="BG5" s="13" t="s">
        <v>14</v>
      </c>
      <c r="BH5" s="13" t="s">
        <v>15</v>
      </c>
      <c r="BI5" s="13" t="s">
        <v>14</v>
      </c>
      <c r="BJ5" s="13" t="s">
        <v>15</v>
      </c>
    </row>
    <row r="6" spans="1:62" ht="18" customHeight="1">
      <c r="A6" s="169" t="s">
        <v>103</v>
      </c>
      <c r="B6" s="170"/>
      <c r="C6" s="171"/>
      <c r="D6" s="17">
        <f>SUM(D7:D18)</f>
        <v>3</v>
      </c>
      <c r="E6" s="18">
        <f>SUM(E7:E18)</f>
        <v>2</v>
      </c>
      <c r="F6" s="19">
        <f aca="true" t="shared" si="0" ref="F6:F18">E6*100/$D6</f>
        <v>66.66666666666667</v>
      </c>
      <c r="G6" s="18">
        <f>SUM(G7:G18)</f>
        <v>1</v>
      </c>
      <c r="H6" s="19">
        <f aca="true" t="shared" si="1" ref="H6:H18">G6*100/$D6</f>
        <v>33.333333333333336</v>
      </c>
      <c r="I6" s="18">
        <f>SUM(I7:I18)</f>
        <v>0</v>
      </c>
      <c r="J6" s="19">
        <f aca="true" t="shared" si="2" ref="J6:J18">I6*100/$D6</f>
        <v>0</v>
      </c>
      <c r="K6" s="18">
        <f>SUM(K7:K18)</f>
        <v>0</v>
      </c>
      <c r="L6" s="19">
        <f aca="true" t="shared" si="3" ref="L6:L18">K6*100/$D6</f>
        <v>0</v>
      </c>
      <c r="M6" s="18">
        <f>SUM(M7:M18)</f>
        <v>0</v>
      </c>
      <c r="N6" s="19">
        <f aca="true" t="shared" si="4" ref="N6:N18">M6*100/$D6</f>
        <v>0</v>
      </c>
      <c r="O6" s="18">
        <f>SUM(O7:O18)</f>
        <v>1</v>
      </c>
      <c r="P6" s="19">
        <f aca="true" t="shared" si="5" ref="P6:P18">O6*100/$D6</f>
        <v>33.333333333333336</v>
      </c>
      <c r="Q6" s="18">
        <f>SUM(Q7:Q18)</f>
        <v>1</v>
      </c>
      <c r="R6" s="19">
        <f aca="true" t="shared" si="6" ref="R6:R18">Q6*100/$D6</f>
        <v>33.333333333333336</v>
      </c>
      <c r="S6" s="18">
        <f>SUM(S7:S18)</f>
        <v>1</v>
      </c>
      <c r="T6" s="19">
        <f aca="true" t="shared" si="7" ref="T6:T18">S6*100/$D6</f>
        <v>33.333333333333336</v>
      </c>
      <c r="U6" s="18">
        <f aca="true" t="shared" si="8" ref="U6:U18">D6-M6-O6-Q6-S6</f>
        <v>0</v>
      </c>
      <c r="V6" s="20" t="str">
        <f>IF(COUNTBLANK(V7:V18)=20,"Đã hoàn thành","Chưa hoàn thành")</f>
        <v>Chưa hoàn thành</v>
      </c>
      <c r="W6" s="21"/>
      <c r="X6" s="17">
        <f>SUM(X7:X18)</f>
        <v>1</v>
      </c>
      <c r="Y6" s="18">
        <f>SUM(Y7:Y18)</f>
        <v>1</v>
      </c>
      <c r="Z6" s="19">
        <f aca="true" t="shared" si="9" ref="Z6:Z18">Y6*100/$X6</f>
        <v>100</v>
      </c>
      <c r="AA6" s="18">
        <f>SUM(AA7:AA18)</f>
        <v>0</v>
      </c>
      <c r="AB6" s="19">
        <f aca="true" t="shared" si="10" ref="AB6:AB18">AA6*100/$X6</f>
        <v>0</v>
      </c>
      <c r="AC6" s="18">
        <f>SUM(AC7:AC18)</f>
        <v>0</v>
      </c>
      <c r="AD6" s="19">
        <f aca="true" t="shared" si="11" ref="AD6:AD18">AC6*100/$X6</f>
        <v>0</v>
      </c>
      <c r="AE6" s="18">
        <f>SUM(AE7:AE18)</f>
        <v>0</v>
      </c>
      <c r="AF6" s="19">
        <f aca="true" t="shared" si="12" ref="AF6:AF18">AE6*100/$X6</f>
        <v>0</v>
      </c>
      <c r="AG6" s="18">
        <f>SUM(AG7:AG18)</f>
        <v>0</v>
      </c>
      <c r="AH6" s="19">
        <f aca="true" t="shared" si="13" ref="AH6:AH18">AG6*100/$X6</f>
        <v>0</v>
      </c>
      <c r="AI6" s="18">
        <f>SUM(AI7:AI18)</f>
        <v>1</v>
      </c>
      <c r="AJ6" s="19">
        <f aca="true" t="shared" si="14" ref="AJ6:AJ18">AI6*100/$X6</f>
        <v>100</v>
      </c>
      <c r="AK6" s="18">
        <f>SUM(AK7:AK18)</f>
        <v>0</v>
      </c>
      <c r="AL6" s="19">
        <f aca="true" t="shared" si="15" ref="AL6:AL18">AK6*100/$X6</f>
        <v>0</v>
      </c>
      <c r="AM6" s="18">
        <f>SUM(AM7:AM18)</f>
        <v>0</v>
      </c>
      <c r="AN6" s="19">
        <f aca="true" t="shared" si="16" ref="AN6:AN18">AM6*100/$X6</f>
        <v>0</v>
      </c>
      <c r="AO6" s="18">
        <f aca="true" t="shared" si="17" ref="AO6:AO18">X6-AG6-AI6-AK6-AM6</f>
        <v>0</v>
      </c>
      <c r="AP6" s="20" t="str">
        <f>IF(COUNTBLANK(AP7:AP18)=20,"Đã hoàn thành","Chưa hoàn thành")</f>
        <v>Chưa hoàn thành</v>
      </c>
      <c r="AQ6" s="22" t="s">
        <v>19</v>
      </c>
      <c r="AR6" s="23">
        <v>972801301</v>
      </c>
      <c r="AS6" s="24" t="s">
        <v>20</v>
      </c>
      <c r="AT6" s="18">
        <f>SUM(AT7:AT18)</f>
        <v>4</v>
      </c>
      <c r="AU6" s="18">
        <f>SUM(AU7:AU18)</f>
        <v>3</v>
      </c>
      <c r="AV6" s="25">
        <f aca="true" t="shared" si="18" ref="AV6:AV18">AU6*100/$AT6</f>
        <v>75</v>
      </c>
      <c r="AW6" s="18">
        <f>SUM(AW7:AW18)</f>
        <v>1</v>
      </c>
      <c r="AX6" s="25">
        <f aca="true" t="shared" si="19" ref="AX6:AX18">AW6*100/$AT6</f>
        <v>25</v>
      </c>
      <c r="AY6" s="18">
        <f>SUM(AY7:AY18)</f>
        <v>0</v>
      </c>
      <c r="AZ6" s="25">
        <f aca="true" t="shared" si="20" ref="AZ6:AZ18">AY6*100/$AT6</f>
        <v>0</v>
      </c>
      <c r="BA6" s="18">
        <f>SUM(BA7:BA18)</f>
        <v>0</v>
      </c>
      <c r="BB6" s="25">
        <f aca="true" t="shared" si="21" ref="BB6:BB18">BA6*100/$AT6</f>
        <v>0</v>
      </c>
      <c r="BC6" s="18">
        <f>SUM(BC7:BC18)</f>
        <v>0</v>
      </c>
      <c r="BD6" s="25">
        <f aca="true" t="shared" si="22" ref="BD6:BD18">BC6*100/$AT6</f>
        <v>0</v>
      </c>
      <c r="BE6" s="18">
        <f>SUM(BE7:BE18)</f>
        <v>2</v>
      </c>
      <c r="BF6" s="25">
        <f aca="true" t="shared" si="23" ref="BF6:BF18">BE6*100/$AT6</f>
        <v>50</v>
      </c>
      <c r="BG6" s="18">
        <f>SUM(BG7:BG18)</f>
        <v>1</v>
      </c>
      <c r="BH6" s="25">
        <f aca="true" t="shared" si="24" ref="BH6:BH18">BG6*100/$AT6</f>
        <v>25</v>
      </c>
      <c r="BI6" s="18">
        <f>SUM(BI7:BI18)</f>
        <v>1</v>
      </c>
      <c r="BJ6" s="25">
        <f aca="true" t="shared" si="25" ref="BJ6:BJ18">BI6*100/$AT6</f>
        <v>25</v>
      </c>
    </row>
    <row r="7" spans="1:62" ht="22.5" customHeight="1">
      <c r="A7" s="95">
        <v>1</v>
      </c>
      <c r="B7" s="122" t="s">
        <v>21</v>
      </c>
      <c r="C7" s="61" t="s">
        <v>104</v>
      </c>
      <c r="D7" s="29">
        <f aca="true" t="shared" si="26" ref="D7:D18">SUM(E7,G7,I7,K7)</f>
        <v>0</v>
      </c>
      <c r="E7" s="30"/>
      <c r="F7" s="31" t="e">
        <f t="shared" si="0"/>
        <v>#DIV/0!</v>
      </c>
      <c r="G7" s="30"/>
      <c r="H7" s="31" t="e">
        <f t="shared" si="1"/>
        <v>#DIV/0!</v>
      </c>
      <c r="I7" s="30"/>
      <c r="J7" s="31" t="e">
        <f t="shared" si="2"/>
        <v>#DIV/0!</v>
      </c>
      <c r="K7" s="32"/>
      <c r="L7" s="31" t="e">
        <f t="shared" si="3"/>
        <v>#DIV/0!</v>
      </c>
      <c r="M7" s="32"/>
      <c r="N7" s="31" t="e">
        <f t="shared" si="4"/>
        <v>#DIV/0!</v>
      </c>
      <c r="O7" s="32"/>
      <c r="P7" s="31" t="e">
        <f t="shared" si="5"/>
        <v>#DIV/0!</v>
      </c>
      <c r="Q7" s="32"/>
      <c r="R7" s="31" t="e">
        <f t="shared" si="6"/>
        <v>#DIV/0!</v>
      </c>
      <c r="S7" s="32"/>
      <c r="T7" s="31" t="e">
        <f t="shared" si="7"/>
        <v>#DIV/0!</v>
      </c>
      <c r="U7" s="33">
        <f t="shared" si="8"/>
        <v>0</v>
      </c>
      <c r="V7" s="34">
        <f aca="true" t="shared" si="27" ref="V7:V18">IF(U7&lt;&gt;0,"Nhập sai, yêu cầu nhập lại","")</f>
      </c>
      <c r="W7" s="35"/>
      <c r="X7" s="29">
        <f aca="true" t="shared" si="28" ref="X7:X18">SUM(Y7,AA7,AC7,AE7)</f>
        <v>0</v>
      </c>
      <c r="Y7" s="32"/>
      <c r="Z7" s="31" t="e">
        <f t="shared" si="9"/>
        <v>#DIV/0!</v>
      </c>
      <c r="AA7" s="32"/>
      <c r="AB7" s="31" t="e">
        <f t="shared" si="10"/>
        <v>#DIV/0!</v>
      </c>
      <c r="AC7" s="32"/>
      <c r="AD7" s="31" t="e">
        <f t="shared" si="11"/>
        <v>#DIV/0!</v>
      </c>
      <c r="AE7" s="32"/>
      <c r="AF7" s="31" t="e">
        <f t="shared" si="12"/>
        <v>#DIV/0!</v>
      </c>
      <c r="AG7" s="32"/>
      <c r="AH7" s="31" t="e">
        <f t="shared" si="13"/>
        <v>#DIV/0!</v>
      </c>
      <c r="AI7" s="32"/>
      <c r="AJ7" s="31" t="e">
        <f t="shared" si="14"/>
        <v>#DIV/0!</v>
      </c>
      <c r="AK7" s="32"/>
      <c r="AL7" s="31" t="e">
        <f t="shared" si="15"/>
        <v>#DIV/0!</v>
      </c>
      <c r="AM7" s="32"/>
      <c r="AN7" s="31" t="e">
        <f t="shared" si="16"/>
        <v>#DIV/0!</v>
      </c>
      <c r="AO7" s="33">
        <f t="shared" si="17"/>
        <v>0</v>
      </c>
      <c r="AP7" s="36">
        <f aca="true" t="shared" si="29" ref="AP7:AP18">IF(AO7&lt;&gt;0,"Nhập sai, yêu cầu nhập lại","")</f>
      </c>
      <c r="AQ7" s="37"/>
      <c r="AR7" s="38"/>
      <c r="AS7" s="39"/>
      <c r="AT7" s="33">
        <f aca="true" t="shared" si="30" ref="AT7:AT18">SUM(AU7,AW7,AY7,BA7)</f>
        <v>0</v>
      </c>
      <c r="AU7" s="33">
        <f aca="true" t="shared" si="31" ref="AU7:AU18">E7+Y7</f>
        <v>0</v>
      </c>
      <c r="AV7" s="40" t="e">
        <f t="shared" si="18"/>
        <v>#DIV/0!</v>
      </c>
      <c r="AW7" s="33">
        <f aca="true" t="shared" si="32" ref="AW7:AW18">G7+AA7</f>
        <v>0</v>
      </c>
      <c r="AX7" s="40" t="e">
        <f t="shared" si="19"/>
        <v>#DIV/0!</v>
      </c>
      <c r="AY7" s="33">
        <f aca="true" t="shared" si="33" ref="AY7:AY18">I7+AC7</f>
        <v>0</v>
      </c>
      <c r="AZ7" s="40" t="e">
        <f t="shared" si="20"/>
        <v>#DIV/0!</v>
      </c>
      <c r="BA7" s="33">
        <f aca="true" t="shared" si="34" ref="BA7:BA18">K7+AE7</f>
        <v>0</v>
      </c>
      <c r="BB7" s="40" t="e">
        <f t="shared" si="21"/>
        <v>#DIV/0!</v>
      </c>
      <c r="BC7" s="33">
        <f aca="true" t="shared" si="35" ref="BC7:BC18">M7+AG7</f>
        <v>0</v>
      </c>
      <c r="BD7" s="40" t="e">
        <f t="shared" si="22"/>
        <v>#DIV/0!</v>
      </c>
      <c r="BE7" s="33">
        <f aca="true" t="shared" si="36" ref="BE7:BE18">O7+AI7</f>
        <v>0</v>
      </c>
      <c r="BF7" s="40" t="e">
        <f t="shared" si="23"/>
        <v>#DIV/0!</v>
      </c>
      <c r="BG7" s="33">
        <f aca="true" t="shared" si="37" ref="BG7:BG18">Q7+AK7</f>
        <v>0</v>
      </c>
      <c r="BH7" s="40" t="e">
        <f t="shared" si="24"/>
        <v>#DIV/0!</v>
      </c>
      <c r="BI7" s="33">
        <f aca="true" t="shared" si="38" ref="BI7:BI18">S7+AM7</f>
        <v>0</v>
      </c>
      <c r="BJ7" s="40" t="e">
        <f t="shared" si="25"/>
        <v>#DIV/0!</v>
      </c>
    </row>
    <row r="8" spans="1:62" ht="22.5" customHeight="1">
      <c r="A8" s="98">
        <v>2</v>
      </c>
      <c r="B8" s="42" t="s">
        <v>21</v>
      </c>
      <c r="C8" s="60" t="s">
        <v>105</v>
      </c>
      <c r="D8" s="44">
        <f t="shared" si="26"/>
        <v>0</v>
      </c>
      <c r="E8" s="45"/>
      <c r="F8" s="46" t="e">
        <f t="shared" si="0"/>
        <v>#DIV/0!</v>
      </c>
      <c r="G8" s="45"/>
      <c r="H8" s="46" t="e">
        <f t="shared" si="1"/>
        <v>#DIV/0!</v>
      </c>
      <c r="I8" s="45"/>
      <c r="J8" s="46" t="e">
        <f t="shared" si="2"/>
        <v>#DIV/0!</v>
      </c>
      <c r="K8" s="47"/>
      <c r="L8" s="46" t="e">
        <f t="shared" si="3"/>
        <v>#DIV/0!</v>
      </c>
      <c r="M8" s="47"/>
      <c r="N8" s="46" t="e">
        <f t="shared" si="4"/>
        <v>#DIV/0!</v>
      </c>
      <c r="O8" s="47"/>
      <c r="P8" s="46" t="e">
        <f t="shared" si="5"/>
        <v>#DIV/0!</v>
      </c>
      <c r="Q8" s="47"/>
      <c r="R8" s="46" t="e">
        <f t="shared" si="6"/>
        <v>#DIV/0!</v>
      </c>
      <c r="S8" s="47"/>
      <c r="T8" s="46" t="e">
        <f t="shared" si="7"/>
        <v>#DIV/0!</v>
      </c>
      <c r="U8" s="48">
        <f t="shared" si="8"/>
        <v>0</v>
      </c>
      <c r="V8" s="49">
        <f t="shared" si="27"/>
      </c>
      <c r="W8" s="50"/>
      <c r="X8" s="44">
        <f t="shared" si="28"/>
        <v>0</v>
      </c>
      <c r="Y8" s="47"/>
      <c r="Z8" s="46" t="e">
        <f t="shared" si="9"/>
        <v>#DIV/0!</v>
      </c>
      <c r="AA8" s="47"/>
      <c r="AB8" s="46" t="e">
        <f t="shared" si="10"/>
        <v>#DIV/0!</v>
      </c>
      <c r="AC8" s="47"/>
      <c r="AD8" s="46" t="e">
        <f t="shared" si="11"/>
        <v>#DIV/0!</v>
      </c>
      <c r="AE8" s="47"/>
      <c r="AF8" s="46" t="e">
        <f t="shared" si="12"/>
        <v>#DIV/0!</v>
      </c>
      <c r="AG8" s="47"/>
      <c r="AH8" s="46" t="e">
        <f t="shared" si="13"/>
        <v>#DIV/0!</v>
      </c>
      <c r="AI8" s="47"/>
      <c r="AJ8" s="46" t="e">
        <f t="shared" si="14"/>
        <v>#DIV/0!</v>
      </c>
      <c r="AK8" s="47"/>
      <c r="AL8" s="46" t="e">
        <f t="shared" si="15"/>
        <v>#DIV/0!</v>
      </c>
      <c r="AM8" s="47"/>
      <c r="AN8" s="46" t="e">
        <f t="shared" si="16"/>
        <v>#DIV/0!</v>
      </c>
      <c r="AO8" s="48">
        <f t="shared" si="17"/>
        <v>0</v>
      </c>
      <c r="AP8" s="51">
        <f t="shared" si="29"/>
      </c>
      <c r="AQ8" s="52"/>
      <c r="AR8" s="53"/>
      <c r="AS8" s="54"/>
      <c r="AT8" s="48">
        <f t="shared" si="30"/>
        <v>0</v>
      </c>
      <c r="AU8" s="48">
        <f t="shared" si="31"/>
        <v>0</v>
      </c>
      <c r="AV8" s="55" t="e">
        <f t="shared" si="18"/>
        <v>#DIV/0!</v>
      </c>
      <c r="AW8" s="48">
        <f t="shared" si="32"/>
        <v>0</v>
      </c>
      <c r="AX8" s="55" t="e">
        <f t="shared" si="19"/>
        <v>#DIV/0!</v>
      </c>
      <c r="AY8" s="48">
        <f t="shared" si="33"/>
        <v>0</v>
      </c>
      <c r="AZ8" s="55" t="e">
        <f t="shared" si="20"/>
        <v>#DIV/0!</v>
      </c>
      <c r="BA8" s="48">
        <f t="shared" si="34"/>
        <v>0</v>
      </c>
      <c r="BB8" s="55" t="e">
        <f t="shared" si="21"/>
        <v>#DIV/0!</v>
      </c>
      <c r="BC8" s="48">
        <f t="shared" si="35"/>
        <v>0</v>
      </c>
      <c r="BD8" s="55" t="e">
        <f t="shared" si="22"/>
        <v>#DIV/0!</v>
      </c>
      <c r="BE8" s="48">
        <f t="shared" si="36"/>
        <v>0</v>
      </c>
      <c r="BF8" s="55" t="e">
        <f t="shared" si="23"/>
        <v>#DIV/0!</v>
      </c>
      <c r="BG8" s="48">
        <f t="shared" si="37"/>
        <v>0</v>
      </c>
      <c r="BH8" s="55" t="e">
        <f t="shared" si="24"/>
        <v>#DIV/0!</v>
      </c>
      <c r="BI8" s="48">
        <f t="shared" si="38"/>
        <v>0</v>
      </c>
      <c r="BJ8" s="55" t="e">
        <f t="shared" si="25"/>
        <v>#DIV/0!</v>
      </c>
    </row>
    <row r="9" spans="1:62" ht="22.5" customHeight="1">
      <c r="A9" s="95">
        <v>3</v>
      </c>
      <c r="B9" s="122" t="s">
        <v>21</v>
      </c>
      <c r="C9" s="60" t="s">
        <v>106</v>
      </c>
      <c r="D9" s="29">
        <f t="shared" si="26"/>
        <v>0</v>
      </c>
      <c r="E9" s="56"/>
      <c r="F9" s="31" t="e">
        <f t="shared" si="0"/>
        <v>#DIV/0!</v>
      </c>
      <c r="G9" s="56"/>
      <c r="H9" s="31" t="e">
        <f t="shared" si="1"/>
        <v>#DIV/0!</v>
      </c>
      <c r="I9" s="56"/>
      <c r="J9" s="31" t="e">
        <f t="shared" si="2"/>
        <v>#DIV/0!</v>
      </c>
      <c r="K9" s="57"/>
      <c r="L9" s="31" t="e">
        <f t="shared" si="3"/>
        <v>#DIV/0!</v>
      </c>
      <c r="M9" s="57"/>
      <c r="N9" s="31" t="e">
        <f t="shared" si="4"/>
        <v>#DIV/0!</v>
      </c>
      <c r="O9" s="57"/>
      <c r="P9" s="31" t="e">
        <f t="shared" si="5"/>
        <v>#DIV/0!</v>
      </c>
      <c r="Q9" s="57"/>
      <c r="R9" s="31" t="e">
        <f t="shared" si="6"/>
        <v>#DIV/0!</v>
      </c>
      <c r="S9" s="57"/>
      <c r="T9" s="31" t="e">
        <f t="shared" si="7"/>
        <v>#DIV/0!</v>
      </c>
      <c r="U9" s="33">
        <f t="shared" si="8"/>
        <v>0</v>
      </c>
      <c r="V9" s="34">
        <f t="shared" si="27"/>
      </c>
      <c r="W9" s="35"/>
      <c r="X9" s="29">
        <f t="shared" si="28"/>
        <v>0</v>
      </c>
      <c r="Y9" s="57"/>
      <c r="Z9" s="31" t="e">
        <f t="shared" si="9"/>
        <v>#DIV/0!</v>
      </c>
      <c r="AA9" s="57"/>
      <c r="AB9" s="31" t="e">
        <f t="shared" si="10"/>
        <v>#DIV/0!</v>
      </c>
      <c r="AC9" s="57"/>
      <c r="AD9" s="31" t="e">
        <f t="shared" si="11"/>
        <v>#DIV/0!</v>
      </c>
      <c r="AE9" s="57"/>
      <c r="AF9" s="31" t="e">
        <f t="shared" si="12"/>
        <v>#DIV/0!</v>
      </c>
      <c r="AG9" s="57"/>
      <c r="AH9" s="31" t="e">
        <f t="shared" si="13"/>
        <v>#DIV/0!</v>
      </c>
      <c r="AI9" s="57"/>
      <c r="AJ9" s="31" t="e">
        <f t="shared" si="14"/>
        <v>#DIV/0!</v>
      </c>
      <c r="AK9" s="57"/>
      <c r="AL9" s="31" t="e">
        <f t="shared" si="15"/>
        <v>#DIV/0!</v>
      </c>
      <c r="AM9" s="57"/>
      <c r="AN9" s="31" t="e">
        <f t="shared" si="16"/>
        <v>#DIV/0!</v>
      </c>
      <c r="AO9" s="33">
        <f t="shared" si="17"/>
        <v>0</v>
      </c>
      <c r="AP9" s="36">
        <f t="shared" si="29"/>
      </c>
      <c r="AQ9" s="37"/>
      <c r="AR9" s="38"/>
      <c r="AS9" s="39"/>
      <c r="AT9" s="33">
        <f t="shared" si="30"/>
        <v>0</v>
      </c>
      <c r="AU9" s="33">
        <f t="shared" si="31"/>
        <v>0</v>
      </c>
      <c r="AV9" s="40" t="e">
        <f t="shared" si="18"/>
        <v>#DIV/0!</v>
      </c>
      <c r="AW9" s="33">
        <f t="shared" si="32"/>
        <v>0</v>
      </c>
      <c r="AX9" s="40" t="e">
        <f t="shared" si="19"/>
        <v>#DIV/0!</v>
      </c>
      <c r="AY9" s="33">
        <f t="shared" si="33"/>
        <v>0</v>
      </c>
      <c r="AZ9" s="40" t="e">
        <f t="shared" si="20"/>
        <v>#DIV/0!</v>
      </c>
      <c r="BA9" s="33">
        <f t="shared" si="34"/>
        <v>0</v>
      </c>
      <c r="BB9" s="40" t="e">
        <f t="shared" si="21"/>
        <v>#DIV/0!</v>
      </c>
      <c r="BC9" s="33">
        <f t="shared" si="35"/>
        <v>0</v>
      </c>
      <c r="BD9" s="40" t="e">
        <f t="shared" si="22"/>
        <v>#DIV/0!</v>
      </c>
      <c r="BE9" s="33">
        <f t="shared" si="36"/>
        <v>0</v>
      </c>
      <c r="BF9" s="40" t="e">
        <f t="shared" si="23"/>
        <v>#DIV/0!</v>
      </c>
      <c r="BG9" s="33">
        <f t="shared" si="37"/>
        <v>0</v>
      </c>
      <c r="BH9" s="40" t="e">
        <f t="shared" si="24"/>
        <v>#DIV/0!</v>
      </c>
      <c r="BI9" s="33">
        <f t="shared" si="38"/>
        <v>0</v>
      </c>
      <c r="BJ9" s="40" t="e">
        <f t="shared" si="25"/>
        <v>#DIV/0!</v>
      </c>
    </row>
    <row r="10" spans="1:62" ht="22.5" customHeight="1">
      <c r="A10" s="98">
        <v>4</v>
      </c>
      <c r="B10" s="42" t="s">
        <v>21</v>
      </c>
      <c r="C10" s="60" t="s">
        <v>107</v>
      </c>
      <c r="D10" s="44">
        <f t="shared" si="26"/>
        <v>0</v>
      </c>
      <c r="E10" s="45"/>
      <c r="F10" s="46" t="e">
        <f t="shared" si="0"/>
        <v>#DIV/0!</v>
      </c>
      <c r="G10" s="45"/>
      <c r="H10" s="46" t="e">
        <f t="shared" si="1"/>
        <v>#DIV/0!</v>
      </c>
      <c r="I10" s="45"/>
      <c r="J10" s="46" t="e">
        <f t="shared" si="2"/>
        <v>#DIV/0!</v>
      </c>
      <c r="K10" s="58"/>
      <c r="L10" s="46" t="e">
        <f t="shared" si="3"/>
        <v>#DIV/0!</v>
      </c>
      <c r="M10" s="58"/>
      <c r="N10" s="46" t="e">
        <f t="shared" si="4"/>
        <v>#DIV/0!</v>
      </c>
      <c r="O10" s="58"/>
      <c r="P10" s="46" t="e">
        <f t="shared" si="5"/>
        <v>#DIV/0!</v>
      </c>
      <c r="Q10" s="58"/>
      <c r="R10" s="46" t="e">
        <f t="shared" si="6"/>
        <v>#DIV/0!</v>
      </c>
      <c r="S10" s="58"/>
      <c r="T10" s="46" t="e">
        <f t="shared" si="7"/>
        <v>#DIV/0!</v>
      </c>
      <c r="U10" s="48">
        <f t="shared" si="8"/>
        <v>0</v>
      </c>
      <c r="V10" s="49">
        <f t="shared" si="27"/>
      </c>
      <c r="W10" s="50"/>
      <c r="X10" s="44">
        <f t="shared" si="28"/>
        <v>0</v>
      </c>
      <c r="Y10" s="58"/>
      <c r="Z10" s="46" t="e">
        <f t="shared" si="9"/>
        <v>#DIV/0!</v>
      </c>
      <c r="AA10" s="58"/>
      <c r="AB10" s="46" t="e">
        <f t="shared" si="10"/>
        <v>#DIV/0!</v>
      </c>
      <c r="AC10" s="58"/>
      <c r="AD10" s="46" t="e">
        <f t="shared" si="11"/>
        <v>#DIV/0!</v>
      </c>
      <c r="AE10" s="58"/>
      <c r="AF10" s="46" t="e">
        <f t="shared" si="12"/>
        <v>#DIV/0!</v>
      </c>
      <c r="AG10" s="58"/>
      <c r="AH10" s="46" t="e">
        <f t="shared" si="13"/>
        <v>#DIV/0!</v>
      </c>
      <c r="AI10" s="58"/>
      <c r="AJ10" s="46" t="e">
        <f t="shared" si="14"/>
        <v>#DIV/0!</v>
      </c>
      <c r="AK10" s="58"/>
      <c r="AL10" s="46" t="e">
        <f t="shared" si="15"/>
        <v>#DIV/0!</v>
      </c>
      <c r="AM10" s="58"/>
      <c r="AN10" s="46" t="e">
        <f t="shared" si="16"/>
        <v>#DIV/0!</v>
      </c>
      <c r="AO10" s="48">
        <f t="shared" si="17"/>
        <v>0</v>
      </c>
      <c r="AP10" s="51">
        <f t="shared" si="29"/>
      </c>
      <c r="AQ10" s="52"/>
      <c r="AR10" s="53"/>
      <c r="AS10" s="54"/>
      <c r="AT10" s="48">
        <f t="shared" si="30"/>
        <v>0</v>
      </c>
      <c r="AU10" s="48">
        <f t="shared" si="31"/>
        <v>0</v>
      </c>
      <c r="AV10" s="55" t="e">
        <f t="shared" si="18"/>
        <v>#DIV/0!</v>
      </c>
      <c r="AW10" s="48">
        <f t="shared" si="32"/>
        <v>0</v>
      </c>
      <c r="AX10" s="55" t="e">
        <f t="shared" si="19"/>
        <v>#DIV/0!</v>
      </c>
      <c r="AY10" s="48">
        <f t="shared" si="33"/>
        <v>0</v>
      </c>
      <c r="AZ10" s="55" t="e">
        <f t="shared" si="20"/>
        <v>#DIV/0!</v>
      </c>
      <c r="BA10" s="48">
        <f t="shared" si="34"/>
        <v>0</v>
      </c>
      <c r="BB10" s="55" t="e">
        <f t="shared" si="21"/>
        <v>#DIV/0!</v>
      </c>
      <c r="BC10" s="48">
        <f t="shared" si="35"/>
        <v>0</v>
      </c>
      <c r="BD10" s="55" t="e">
        <f t="shared" si="22"/>
        <v>#DIV/0!</v>
      </c>
      <c r="BE10" s="48">
        <f t="shared" si="36"/>
        <v>0</v>
      </c>
      <c r="BF10" s="55" t="e">
        <f t="shared" si="23"/>
        <v>#DIV/0!</v>
      </c>
      <c r="BG10" s="48">
        <f t="shared" si="37"/>
        <v>0</v>
      </c>
      <c r="BH10" s="55" t="e">
        <f t="shared" si="24"/>
        <v>#DIV/0!</v>
      </c>
      <c r="BI10" s="48">
        <f t="shared" si="38"/>
        <v>0</v>
      </c>
      <c r="BJ10" s="55" t="e">
        <f t="shared" si="25"/>
        <v>#DIV/0!</v>
      </c>
    </row>
    <row r="11" spans="1:62" s="199" customFormat="1" ht="22.5" customHeight="1">
      <c r="A11" s="95">
        <v>5</v>
      </c>
      <c r="B11" s="122" t="s">
        <v>21</v>
      </c>
      <c r="C11" s="60" t="s">
        <v>108</v>
      </c>
      <c r="D11" s="29">
        <f t="shared" si="26"/>
        <v>3</v>
      </c>
      <c r="E11" s="81">
        <v>2</v>
      </c>
      <c r="F11" s="31">
        <f t="shared" si="0"/>
        <v>66.66666666666667</v>
      </c>
      <c r="G11" s="81">
        <v>1</v>
      </c>
      <c r="H11" s="31">
        <f t="shared" si="1"/>
        <v>33.333333333333336</v>
      </c>
      <c r="I11" s="81"/>
      <c r="J11" s="31">
        <f t="shared" si="2"/>
        <v>0</v>
      </c>
      <c r="K11" s="198"/>
      <c r="L11" s="31">
        <f t="shared" si="3"/>
        <v>0</v>
      </c>
      <c r="M11" s="198"/>
      <c r="N11" s="31">
        <f t="shared" si="4"/>
        <v>0</v>
      </c>
      <c r="O11" s="198">
        <v>1</v>
      </c>
      <c r="P11" s="31">
        <f t="shared" si="5"/>
        <v>33.333333333333336</v>
      </c>
      <c r="Q11" s="198">
        <v>1</v>
      </c>
      <c r="R11" s="31">
        <f t="shared" si="6"/>
        <v>33.333333333333336</v>
      </c>
      <c r="S11" s="198">
        <v>1</v>
      </c>
      <c r="T11" s="31">
        <f t="shared" si="7"/>
        <v>33.333333333333336</v>
      </c>
      <c r="U11" s="33">
        <f t="shared" si="8"/>
        <v>0</v>
      </c>
      <c r="V11" s="34">
        <f t="shared" si="27"/>
      </c>
      <c r="W11" s="35"/>
      <c r="X11" s="29">
        <f t="shared" si="28"/>
        <v>1</v>
      </c>
      <c r="Y11" s="198">
        <v>1</v>
      </c>
      <c r="Z11" s="196">
        <f t="shared" si="9"/>
        <v>100</v>
      </c>
      <c r="AA11" s="198"/>
      <c r="AB11" s="31">
        <f t="shared" si="10"/>
        <v>0</v>
      </c>
      <c r="AC11" s="198"/>
      <c r="AD11" s="31">
        <f t="shared" si="11"/>
        <v>0</v>
      </c>
      <c r="AE11" s="198"/>
      <c r="AF11" s="31">
        <f t="shared" si="12"/>
        <v>0</v>
      </c>
      <c r="AG11" s="198"/>
      <c r="AH11" s="31">
        <f t="shared" si="13"/>
        <v>0</v>
      </c>
      <c r="AI11" s="198">
        <v>1</v>
      </c>
      <c r="AJ11" s="197">
        <f t="shared" si="14"/>
        <v>100</v>
      </c>
      <c r="AK11" s="198"/>
      <c r="AL11" s="31">
        <f t="shared" si="15"/>
        <v>0</v>
      </c>
      <c r="AM11" s="198"/>
      <c r="AN11" s="31">
        <f t="shared" si="16"/>
        <v>0</v>
      </c>
      <c r="AO11" s="33">
        <f t="shared" si="17"/>
        <v>0</v>
      </c>
      <c r="AP11" s="96">
        <f t="shared" si="29"/>
      </c>
      <c r="AQ11" s="37"/>
      <c r="AR11" s="38"/>
      <c r="AS11" s="39"/>
      <c r="AT11" s="33">
        <f t="shared" si="30"/>
        <v>4</v>
      </c>
      <c r="AU11" s="33">
        <f t="shared" si="31"/>
        <v>3</v>
      </c>
      <c r="AV11" s="40">
        <f t="shared" si="18"/>
        <v>75</v>
      </c>
      <c r="AW11" s="33">
        <f t="shared" si="32"/>
        <v>1</v>
      </c>
      <c r="AX11" s="40">
        <f t="shared" si="19"/>
        <v>25</v>
      </c>
      <c r="AY11" s="33">
        <f t="shared" si="33"/>
        <v>0</v>
      </c>
      <c r="AZ11" s="40">
        <f t="shared" si="20"/>
        <v>0</v>
      </c>
      <c r="BA11" s="33">
        <f t="shared" si="34"/>
        <v>0</v>
      </c>
      <c r="BB11" s="40">
        <f t="shared" si="21"/>
        <v>0</v>
      </c>
      <c r="BC11" s="33">
        <f t="shared" si="35"/>
        <v>0</v>
      </c>
      <c r="BD11" s="40">
        <f t="shared" si="22"/>
        <v>0</v>
      </c>
      <c r="BE11" s="33">
        <f t="shared" si="36"/>
        <v>2</v>
      </c>
      <c r="BF11" s="40">
        <f t="shared" si="23"/>
        <v>50</v>
      </c>
      <c r="BG11" s="33">
        <f t="shared" si="37"/>
        <v>1</v>
      </c>
      <c r="BH11" s="40">
        <f t="shared" si="24"/>
        <v>25</v>
      </c>
      <c r="BI11" s="33">
        <f t="shared" si="38"/>
        <v>1</v>
      </c>
      <c r="BJ11" s="40">
        <f t="shared" si="25"/>
        <v>25</v>
      </c>
    </row>
    <row r="12" spans="1:62" ht="22.5" customHeight="1">
      <c r="A12" s="98">
        <v>6</v>
      </c>
      <c r="B12" s="42" t="s">
        <v>22</v>
      </c>
      <c r="C12" s="60" t="s">
        <v>109</v>
      </c>
      <c r="D12" s="44">
        <f t="shared" si="26"/>
        <v>0</v>
      </c>
      <c r="E12" s="45"/>
      <c r="F12" s="46" t="e">
        <f t="shared" si="0"/>
        <v>#DIV/0!</v>
      </c>
      <c r="G12" s="45"/>
      <c r="H12" s="46" t="e">
        <f t="shared" si="1"/>
        <v>#DIV/0!</v>
      </c>
      <c r="I12" s="45"/>
      <c r="J12" s="46" t="e">
        <f t="shared" si="2"/>
        <v>#DIV/0!</v>
      </c>
      <c r="K12" s="47"/>
      <c r="L12" s="46" t="e">
        <f t="shared" si="3"/>
        <v>#DIV/0!</v>
      </c>
      <c r="M12" s="47"/>
      <c r="N12" s="46" t="e">
        <f t="shared" si="4"/>
        <v>#DIV/0!</v>
      </c>
      <c r="O12" s="47"/>
      <c r="P12" s="46" t="e">
        <f t="shared" si="5"/>
        <v>#DIV/0!</v>
      </c>
      <c r="Q12" s="47"/>
      <c r="R12" s="46" t="e">
        <f t="shared" si="6"/>
        <v>#DIV/0!</v>
      </c>
      <c r="S12" s="47"/>
      <c r="T12" s="46" t="e">
        <f t="shared" si="7"/>
        <v>#DIV/0!</v>
      </c>
      <c r="U12" s="48">
        <f t="shared" si="8"/>
        <v>0</v>
      </c>
      <c r="V12" s="49">
        <f t="shared" si="27"/>
      </c>
      <c r="W12" s="50"/>
      <c r="X12" s="44">
        <f t="shared" si="28"/>
        <v>0</v>
      </c>
      <c r="Y12" s="47"/>
      <c r="Z12" s="46" t="e">
        <f t="shared" si="9"/>
        <v>#DIV/0!</v>
      </c>
      <c r="AA12" s="47"/>
      <c r="AB12" s="46" t="e">
        <f t="shared" si="10"/>
        <v>#DIV/0!</v>
      </c>
      <c r="AC12" s="47"/>
      <c r="AD12" s="46" t="e">
        <f t="shared" si="11"/>
        <v>#DIV/0!</v>
      </c>
      <c r="AE12" s="47"/>
      <c r="AF12" s="46" t="e">
        <f t="shared" si="12"/>
        <v>#DIV/0!</v>
      </c>
      <c r="AG12" s="47"/>
      <c r="AH12" s="46" t="e">
        <f t="shared" si="13"/>
        <v>#DIV/0!</v>
      </c>
      <c r="AI12" s="47"/>
      <c r="AJ12" s="46" t="e">
        <f t="shared" si="14"/>
        <v>#DIV/0!</v>
      </c>
      <c r="AK12" s="47"/>
      <c r="AL12" s="46" t="e">
        <f t="shared" si="15"/>
        <v>#DIV/0!</v>
      </c>
      <c r="AM12" s="47"/>
      <c r="AN12" s="46" t="e">
        <f t="shared" si="16"/>
        <v>#DIV/0!</v>
      </c>
      <c r="AO12" s="48">
        <f t="shared" si="17"/>
        <v>0</v>
      </c>
      <c r="AP12" s="51">
        <f t="shared" si="29"/>
      </c>
      <c r="AQ12" s="52"/>
      <c r="AR12" s="53"/>
      <c r="AS12" s="54"/>
      <c r="AT12" s="48">
        <f t="shared" si="30"/>
        <v>0</v>
      </c>
      <c r="AU12" s="48"/>
      <c r="AV12" s="55" t="e">
        <f t="shared" si="18"/>
        <v>#DIV/0!</v>
      </c>
      <c r="AW12" s="48"/>
      <c r="AX12" s="55" t="e">
        <f t="shared" si="19"/>
        <v>#DIV/0!</v>
      </c>
      <c r="AY12" s="48"/>
      <c r="AZ12" s="55" t="e">
        <f t="shared" si="20"/>
        <v>#DIV/0!</v>
      </c>
      <c r="BA12" s="48">
        <f t="shared" si="34"/>
        <v>0</v>
      </c>
      <c r="BB12" s="55" t="e">
        <f t="shared" si="21"/>
        <v>#DIV/0!</v>
      </c>
      <c r="BC12" s="48">
        <f t="shared" si="35"/>
        <v>0</v>
      </c>
      <c r="BD12" s="55" t="e">
        <f t="shared" si="22"/>
        <v>#DIV/0!</v>
      </c>
      <c r="BE12" s="48"/>
      <c r="BF12" s="55" t="e">
        <f t="shared" si="23"/>
        <v>#DIV/0!</v>
      </c>
      <c r="BG12" s="48"/>
      <c r="BH12" s="55" t="e">
        <f t="shared" si="24"/>
        <v>#DIV/0!</v>
      </c>
      <c r="BI12" s="48"/>
      <c r="BJ12" s="55" t="e">
        <f t="shared" si="25"/>
        <v>#DIV/0!</v>
      </c>
    </row>
    <row r="13" spans="1:62" ht="22.5" customHeight="1">
      <c r="A13" s="95">
        <v>7</v>
      </c>
      <c r="B13" s="122" t="s">
        <v>23</v>
      </c>
      <c r="C13" s="60" t="s">
        <v>110</v>
      </c>
      <c r="D13" s="29">
        <f t="shared" si="26"/>
        <v>0</v>
      </c>
      <c r="E13" s="59"/>
      <c r="F13" s="31" t="e">
        <f t="shared" si="0"/>
        <v>#DIV/0!</v>
      </c>
      <c r="G13" s="59"/>
      <c r="H13" s="31" t="e">
        <f t="shared" si="1"/>
        <v>#DIV/0!</v>
      </c>
      <c r="I13" s="59"/>
      <c r="J13" s="31" t="e">
        <f t="shared" si="2"/>
        <v>#DIV/0!</v>
      </c>
      <c r="K13" s="62"/>
      <c r="L13" s="31" t="e">
        <f t="shared" si="3"/>
        <v>#DIV/0!</v>
      </c>
      <c r="M13" s="62"/>
      <c r="N13" s="31" t="e">
        <f t="shared" si="4"/>
        <v>#DIV/0!</v>
      </c>
      <c r="O13" s="62"/>
      <c r="P13" s="31" t="e">
        <f t="shared" si="5"/>
        <v>#DIV/0!</v>
      </c>
      <c r="Q13" s="62"/>
      <c r="R13" s="31" t="e">
        <f t="shared" si="6"/>
        <v>#DIV/0!</v>
      </c>
      <c r="S13" s="62"/>
      <c r="T13" s="31" t="e">
        <f t="shared" si="7"/>
        <v>#DIV/0!</v>
      </c>
      <c r="U13" s="33">
        <f t="shared" si="8"/>
        <v>0</v>
      </c>
      <c r="V13" s="34">
        <f t="shared" si="27"/>
      </c>
      <c r="W13" s="35"/>
      <c r="X13" s="29">
        <f t="shared" si="28"/>
        <v>0</v>
      </c>
      <c r="Y13" s="62"/>
      <c r="Z13" s="31" t="e">
        <f t="shared" si="9"/>
        <v>#DIV/0!</v>
      </c>
      <c r="AA13" s="62"/>
      <c r="AB13" s="31" t="e">
        <f t="shared" si="10"/>
        <v>#DIV/0!</v>
      </c>
      <c r="AC13" s="62"/>
      <c r="AD13" s="31" t="e">
        <f t="shared" si="11"/>
        <v>#DIV/0!</v>
      </c>
      <c r="AE13" s="62"/>
      <c r="AF13" s="31" t="e">
        <f t="shared" si="12"/>
        <v>#DIV/0!</v>
      </c>
      <c r="AG13" s="62"/>
      <c r="AH13" s="31" t="e">
        <f t="shared" si="13"/>
        <v>#DIV/0!</v>
      </c>
      <c r="AI13" s="62"/>
      <c r="AJ13" s="31" t="e">
        <f t="shared" si="14"/>
        <v>#DIV/0!</v>
      </c>
      <c r="AK13" s="62"/>
      <c r="AL13" s="31" t="e">
        <f t="shared" si="15"/>
        <v>#DIV/0!</v>
      </c>
      <c r="AM13" s="62"/>
      <c r="AN13" s="31" t="e">
        <f t="shared" si="16"/>
        <v>#DIV/0!</v>
      </c>
      <c r="AO13" s="33">
        <f t="shared" si="17"/>
        <v>0</v>
      </c>
      <c r="AP13" s="63">
        <f t="shared" si="29"/>
      </c>
      <c r="AQ13" s="37"/>
      <c r="AR13" s="64"/>
      <c r="AS13" s="39"/>
      <c r="AT13" s="33">
        <f t="shared" si="30"/>
        <v>0</v>
      </c>
      <c r="AU13" s="33">
        <f t="shared" si="31"/>
        <v>0</v>
      </c>
      <c r="AV13" s="40" t="e">
        <f t="shared" si="18"/>
        <v>#DIV/0!</v>
      </c>
      <c r="AW13" s="33">
        <f t="shared" si="32"/>
        <v>0</v>
      </c>
      <c r="AX13" s="40" t="e">
        <f t="shared" si="19"/>
        <v>#DIV/0!</v>
      </c>
      <c r="AY13" s="33">
        <f t="shared" si="33"/>
        <v>0</v>
      </c>
      <c r="AZ13" s="40" t="e">
        <f t="shared" si="20"/>
        <v>#DIV/0!</v>
      </c>
      <c r="BA13" s="33">
        <f t="shared" si="34"/>
        <v>0</v>
      </c>
      <c r="BB13" s="40" t="e">
        <f t="shared" si="21"/>
        <v>#DIV/0!</v>
      </c>
      <c r="BC13" s="33">
        <f t="shared" si="35"/>
        <v>0</v>
      </c>
      <c r="BD13" s="40" t="e">
        <f t="shared" si="22"/>
        <v>#DIV/0!</v>
      </c>
      <c r="BE13" s="33">
        <f t="shared" si="36"/>
        <v>0</v>
      </c>
      <c r="BF13" s="40" t="e">
        <f t="shared" si="23"/>
        <v>#DIV/0!</v>
      </c>
      <c r="BG13" s="33">
        <f t="shared" si="37"/>
        <v>0</v>
      </c>
      <c r="BH13" s="40" t="e">
        <f t="shared" si="24"/>
        <v>#DIV/0!</v>
      </c>
      <c r="BI13" s="33">
        <f t="shared" si="38"/>
        <v>0</v>
      </c>
      <c r="BJ13" s="40" t="e">
        <f t="shared" si="25"/>
        <v>#DIV/0!</v>
      </c>
    </row>
    <row r="14" spans="1:62" ht="22.5" customHeight="1">
      <c r="A14" s="98">
        <v>8</v>
      </c>
      <c r="B14" s="42" t="s">
        <v>24</v>
      </c>
      <c r="C14" s="60" t="s">
        <v>111</v>
      </c>
      <c r="D14" s="44">
        <f t="shared" si="26"/>
        <v>0</v>
      </c>
      <c r="E14" s="45"/>
      <c r="F14" s="46" t="e">
        <f t="shared" si="0"/>
        <v>#DIV/0!</v>
      </c>
      <c r="G14" s="45"/>
      <c r="H14" s="46" t="e">
        <f t="shared" si="1"/>
        <v>#DIV/0!</v>
      </c>
      <c r="I14" s="45"/>
      <c r="J14" s="46" t="e">
        <f t="shared" si="2"/>
        <v>#DIV/0!</v>
      </c>
      <c r="K14" s="47"/>
      <c r="L14" s="46" t="e">
        <f t="shared" si="3"/>
        <v>#DIV/0!</v>
      </c>
      <c r="M14" s="47"/>
      <c r="N14" s="46" t="e">
        <f t="shared" si="4"/>
        <v>#DIV/0!</v>
      </c>
      <c r="O14" s="47"/>
      <c r="P14" s="46" t="e">
        <f t="shared" si="5"/>
        <v>#DIV/0!</v>
      </c>
      <c r="Q14" s="47"/>
      <c r="R14" s="46" t="e">
        <f t="shared" si="6"/>
        <v>#DIV/0!</v>
      </c>
      <c r="S14" s="47"/>
      <c r="T14" s="46" t="e">
        <f t="shared" si="7"/>
        <v>#DIV/0!</v>
      </c>
      <c r="U14" s="48">
        <f t="shared" si="8"/>
        <v>0</v>
      </c>
      <c r="V14" s="49">
        <f t="shared" si="27"/>
      </c>
      <c r="W14" s="50"/>
      <c r="X14" s="44">
        <f t="shared" si="28"/>
        <v>0</v>
      </c>
      <c r="Y14" s="47"/>
      <c r="Z14" s="46" t="e">
        <f t="shared" si="9"/>
        <v>#DIV/0!</v>
      </c>
      <c r="AA14" s="47"/>
      <c r="AB14" s="46" t="e">
        <f t="shared" si="10"/>
        <v>#DIV/0!</v>
      </c>
      <c r="AC14" s="47"/>
      <c r="AD14" s="46" t="e">
        <f t="shared" si="11"/>
        <v>#DIV/0!</v>
      </c>
      <c r="AE14" s="47"/>
      <c r="AF14" s="46" t="e">
        <f t="shared" si="12"/>
        <v>#DIV/0!</v>
      </c>
      <c r="AG14" s="47"/>
      <c r="AH14" s="46" t="e">
        <f t="shared" si="13"/>
        <v>#DIV/0!</v>
      </c>
      <c r="AI14" s="47"/>
      <c r="AJ14" s="46" t="e">
        <f t="shared" si="14"/>
        <v>#DIV/0!</v>
      </c>
      <c r="AK14" s="47"/>
      <c r="AL14" s="46" t="e">
        <f t="shared" si="15"/>
        <v>#DIV/0!</v>
      </c>
      <c r="AM14" s="47"/>
      <c r="AN14" s="46" t="e">
        <f t="shared" si="16"/>
        <v>#DIV/0!</v>
      </c>
      <c r="AO14" s="48">
        <f t="shared" si="17"/>
        <v>0</v>
      </c>
      <c r="AP14" s="65">
        <f t="shared" si="29"/>
      </c>
      <c r="AQ14" s="52"/>
      <c r="AR14" s="53"/>
      <c r="AS14" s="54"/>
      <c r="AT14" s="48">
        <f t="shared" si="30"/>
        <v>0</v>
      </c>
      <c r="AU14" s="48">
        <f t="shared" si="31"/>
        <v>0</v>
      </c>
      <c r="AV14" s="55" t="e">
        <f t="shared" si="18"/>
        <v>#DIV/0!</v>
      </c>
      <c r="AW14" s="48">
        <f t="shared" si="32"/>
        <v>0</v>
      </c>
      <c r="AX14" s="55" t="e">
        <f t="shared" si="19"/>
        <v>#DIV/0!</v>
      </c>
      <c r="AY14" s="48">
        <f t="shared" si="33"/>
        <v>0</v>
      </c>
      <c r="AZ14" s="55" t="e">
        <f t="shared" si="20"/>
        <v>#DIV/0!</v>
      </c>
      <c r="BA14" s="48">
        <f t="shared" si="34"/>
        <v>0</v>
      </c>
      <c r="BB14" s="55" t="e">
        <f t="shared" si="21"/>
        <v>#DIV/0!</v>
      </c>
      <c r="BC14" s="48">
        <f t="shared" si="35"/>
        <v>0</v>
      </c>
      <c r="BD14" s="55" t="e">
        <f t="shared" si="22"/>
        <v>#DIV/0!</v>
      </c>
      <c r="BE14" s="48">
        <f t="shared" si="36"/>
        <v>0</v>
      </c>
      <c r="BF14" s="55" t="e">
        <f t="shared" si="23"/>
        <v>#DIV/0!</v>
      </c>
      <c r="BG14" s="48">
        <f t="shared" si="37"/>
        <v>0</v>
      </c>
      <c r="BH14" s="55" t="e">
        <f t="shared" si="24"/>
        <v>#DIV/0!</v>
      </c>
      <c r="BI14" s="48">
        <f t="shared" si="38"/>
        <v>0</v>
      </c>
      <c r="BJ14" s="55" t="e">
        <f t="shared" si="25"/>
        <v>#DIV/0!</v>
      </c>
    </row>
    <row r="15" spans="1:62" ht="22.5" customHeight="1">
      <c r="A15" s="95">
        <v>9</v>
      </c>
      <c r="B15" s="122" t="s">
        <v>25</v>
      </c>
      <c r="C15" s="60" t="s">
        <v>112</v>
      </c>
      <c r="D15" s="29">
        <f t="shared" si="26"/>
        <v>0</v>
      </c>
      <c r="E15" s="59"/>
      <c r="F15" s="31" t="e">
        <f t="shared" si="0"/>
        <v>#DIV/0!</v>
      </c>
      <c r="G15" s="59"/>
      <c r="H15" s="31" t="e">
        <f t="shared" si="1"/>
        <v>#DIV/0!</v>
      </c>
      <c r="I15" s="59"/>
      <c r="J15" s="31" t="e">
        <f t="shared" si="2"/>
        <v>#DIV/0!</v>
      </c>
      <c r="K15" s="62"/>
      <c r="L15" s="31" t="e">
        <f t="shared" si="3"/>
        <v>#DIV/0!</v>
      </c>
      <c r="M15" s="62"/>
      <c r="N15" s="31" t="e">
        <f t="shared" si="4"/>
        <v>#DIV/0!</v>
      </c>
      <c r="O15" s="62"/>
      <c r="P15" s="31" t="e">
        <f t="shared" si="5"/>
        <v>#DIV/0!</v>
      </c>
      <c r="Q15" s="62"/>
      <c r="R15" s="31" t="e">
        <f t="shared" si="6"/>
        <v>#DIV/0!</v>
      </c>
      <c r="S15" s="62"/>
      <c r="T15" s="31" t="e">
        <f t="shared" si="7"/>
        <v>#DIV/0!</v>
      </c>
      <c r="U15" s="33">
        <f t="shared" si="8"/>
        <v>0</v>
      </c>
      <c r="V15" s="34">
        <f t="shared" si="27"/>
      </c>
      <c r="W15" s="35"/>
      <c r="X15" s="29">
        <f t="shared" si="28"/>
        <v>0</v>
      </c>
      <c r="Y15" s="62"/>
      <c r="Z15" s="31" t="e">
        <f t="shared" si="9"/>
        <v>#DIV/0!</v>
      </c>
      <c r="AA15" s="62"/>
      <c r="AB15" s="31" t="e">
        <f t="shared" si="10"/>
        <v>#DIV/0!</v>
      </c>
      <c r="AC15" s="62"/>
      <c r="AD15" s="31" t="e">
        <f t="shared" si="11"/>
        <v>#DIV/0!</v>
      </c>
      <c r="AE15" s="62"/>
      <c r="AF15" s="31" t="e">
        <f t="shared" si="12"/>
        <v>#DIV/0!</v>
      </c>
      <c r="AG15" s="62"/>
      <c r="AH15" s="31" t="e">
        <f t="shared" si="13"/>
        <v>#DIV/0!</v>
      </c>
      <c r="AI15" s="62"/>
      <c r="AJ15" s="31" t="e">
        <f t="shared" si="14"/>
        <v>#DIV/0!</v>
      </c>
      <c r="AK15" s="62"/>
      <c r="AL15" s="31" t="e">
        <f t="shared" si="15"/>
        <v>#DIV/0!</v>
      </c>
      <c r="AM15" s="62"/>
      <c r="AN15" s="31" t="e">
        <f t="shared" si="16"/>
        <v>#DIV/0!</v>
      </c>
      <c r="AO15" s="33">
        <f t="shared" si="17"/>
        <v>0</v>
      </c>
      <c r="AP15" s="63">
        <f t="shared" si="29"/>
      </c>
      <c r="AQ15" s="66"/>
      <c r="AR15" s="67"/>
      <c r="AS15" s="68"/>
      <c r="AT15" s="33">
        <f t="shared" si="30"/>
        <v>0</v>
      </c>
      <c r="AU15" s="33">
        <f t="shared" si="31"/>
        <v>0</v>
      </c>
      <c r="AV15" s="40" t="e">
        <f t="shared" si="18"/>
        <v>#DIV/0!</v>
      </c>
      <c r="AW15" s="33">
        <f t="shared" si="32"/>
        <v>0</v>
      </c>
      <c r="AX15" s="40" t="e">
        <f t="shared" si="19"/>
        <v>#DIV/0!</v>
      </c>
      <c r="AY15" s="33">
        <f t="shared" si="33"/>
        <v>0</v>
      </c>
      <c r="AZ15" s="40" t="e">
        <f t="shared" si="20"/>
        <v>#DIV/0!</v>
      </c>
      <c r="BA15" s="33">
        <f t="shared" si="34"/>
        <v>0</v>
      </c>
      <c r="BB15" s="40" t="e">
        <f t="shared" si="21"/>
        <v>#DIV/0!</v>
      </c>
      <c r="BC15" s="33">
        <f t="shared" si="35"/>
        <v>0</v>
      </c>
      <c r="BD15" s="40" t="e">
        <f t="shared" si="22"/>
        <v>#DIV/0!</v>
      </c>
      <c r="BE15" s="33">
        <f t="shared" si="36"/>
        <v>0</v>
      </c>
      <c r="BF15" s="40" t="e">
        <f t="shared" si="23"/>
        <v>#DIV/0!</v>
      </c>
      <c r="BG15" s="33">
        <f t="shared" si="37"/>
        <v>0</v>
      </c>
      <c r="BH15" s="40" t="e">
        <f t="shared" si="24"/>
        <v>#DIV/0!</v>
      </c>
      <c r="BI15" s="33">
        <f t="shared" si="38"/>
        <v>0</v>
      </c>
      <c r="BJ15" s="40" t="e">
        <f t="shared" si="25"/>
        <v>#DIV/0!</v>
      </c>
    </row>
    <row r="16" spans="1:62" ht="22.5" customHeight="1">
      <c r="A16" s="98">
        <v>10</v>
      </c>
      <c r="B16" s="42" t="s">
        <v>26</v>
      </c>
      <c r="C16" s="60" t="s">
        <v>113</v>
      </c>
      <c r="D16" s="44">
        <f t="shared" si="26"/>
        <v>0</v>
      </c>
      <c r="E16" s="45"/>
      <c r="F16" s="46" t="e">
        <f t="shared" si="0"/>
        <v>#DIV/0!</v>
      </c>
      <c r="G16" s="45"/>
      <c r="H16" s="46" t="e">
        <f t="shared" si="1"/>
        <v>#DIV/0!</v>
      </c>
      <c r="I16" s="45"/>
      <c r="J16" s="46" t="e">
        <f t="shared" si="2"/>
        <v>#DIV/0!</v>
      </c>
      <c r="K16" s="47"/>
      <c r="L16" s="46" t="e">
        <f t="shared" si="3"/>
        <v>#DIV/0!</v>
      </c>
      <c r="M16" s="47"/>
      <c r="N16" s="46" t="e">
        <f t="shared" si="4"/>
        <v>#DIV/0!</v>
      </c>
      <c r="O16" s="47"/>
      <c r="P16" s="46" t="e">
        <f t="shared" si="5"/>
        <v>#DIV/0!</v>
      </c>
      <c r="Q16" s="47"/>
      <c r="R16" s="46" t="e">
        <f t="shared" si="6"/>
        <v>#DIV/0!</v>
      </c>
      <c r="S16" s="47"/>
      <c r="T16" s="46" t="e">
        <f t="shared" si="7"/>
        <v>#DIV/0!</v>
      </c>
      <c r="U16" s="48">
        <f t="shared" si="8"/>
        <v>0</v>
      </c>
      <c r="V16" s="49">
        <f t="shared" si="27"/>
      </c>
      <c r="W16" s="50"/>
      <c r="X16" s="44">
        <f t="shared" si="28"/>
        <v>0</v>
      </c>
      <c r="Y16" s="47"/>
      <c r="Z16" s="46" t="e">
        <f t="shared" si="9"/>
        <v>#DIV/0!</v>
      </c>
      <c r="AA16" s="47"/>
      <c r="AB16" s="46" t="e">
        <f t="shared" si="10"/>
        <v>#DIV/0!</v>
      </c>
      <c r="AC16" s="47"/>
      <c r="AD16" s="46" t="e">
        <f t="shared" si="11"/>
        <v>#DIV/0!</v>
      </c>
      <c r="AE16" s="47"/>
      <c r="AF16" s="46" t="e">
        <f t="shared" si="12"/>
        <v>#DIV/0!</v>
      </c>
      <c r="AG16" s="47"/>
      <c r="AH16" s="46" t="e">
        <f t="shared" si="13"/>
        <v>#DIV/0!</v>
      </c>
      <c r="AI16" s="47"/>
      <c r="AJ16" s="46" t="e">
        <f t="shared" si="14"/>
        <v>#DIV/0!</v>
      </c>
      <c r="AK16" s="47"/>
      <c r="AL16" s="46" t="e">
        <f t="shared" si="15"/>
        <v>#DIV/0!</v>
      </c>
      <c r="AM16" s="47"/>
      <c r="AN16" s="46" t="e">
        <f t="shared" si="16"/>
        <v>#DIV/0!</v>
      </c>
      <c r="AO16" s="48">
        <f t="shared" si="17"/>
        <v>0</v>
      </c>
      <c r="AP16" s="65">
        <f t="shared" si="29"/>
      </c>
      <c r="AQ16" s="52"/>
      <c r="AR16" s="53"/>
      <c r="AS16" s="54"/>
      <c r="AT16" s="48">
        <f t="shared" si="30"/>
        <v>0</v>
      </c>
      <c r="AU16" s="48">
        <f t="shared" si="31"/>
        <v>0</v>
      </c>
      <c r="AV16" s="55" t="e">
        <f t="shared" si="18"/>
        <v>#DIV/0!</v>
      </c>
      <c r="AW16" s="48">
        <f t="shared" si="32"/>
        <v>0</v>
      </c>
      <c r="AX16" s="55" t="e">
        <f t="shared" si="19"/>
        <v>#DIV/0!</v>
      </c>
      <c r="AY16" s="48">
        <f t="shared" si="33"/>
        <v>0</v>
      </c>
      <c r="AZ16" s="55" t="e">
        <f t="shared" si="20"/>
        <v>#DIV/0!</v>
      </c>
      <c r="BA16" s="48">
        <f t="shared" si="34"/>
        <v>0</v>
      </c>
      <c r="BB16" s="55" t="e">
        <f t="shared" si="21"/>
        <v>#DIV/0!</v>
      </c>
      <c r="BC16" s="48">
        <f t="shared" si="35"/>
        <v>0</v>
      </c>
      <c r="BD16" s="55" t="e">
        <f t="shared" si="22"/>
        <v>#DIV/0!</v>
      </c>
      <c r="BE16" s="48">
        <f t="shared" si="36"/>
        <v>0</v>
      </c>
      <c r="BF16" s="55" t="e">
        <f t="shared" si="23"/>
        <v>#DIV/0!</v>
      </c>
      <c r="BG16" s="48">
        <f t="shared" si="37"/>
        <v>0</v>
      </c>
      <c r="BH16" s="55" t="e">
        <f t="shared" si="24"/>
        <v>#DIV/0!</v>
      </c>
      <c r="BI16" s="48">
        <f t="shared" si="38"/>
        <v>0</v>
      </c>
      <c r="BJ16" s="55" t="e">
        <f t="shared" si="25"/>
        <v>#DIV/0!</v>
      </c>
    </row>
    <row r="17" spans="1:62" ht="22.5" customHeight="1">
      <c r="A17" s="95">
        <v>11</v>
      </c>
      <c r="B17" s="122" t="s">
        <v>27</v>
      </c>
      <c r="C17" s="60" t="s">
        <v>114</v>
      </c>
      <c r="D17" s="29">
        <f t="shared" si="26"/>
        <v>0</v>
      </c>
      <c r="E17" s="59"/>
      <c r="F17" s="31" t="e">
        <f t="shared" si="0"/>
        <v>#DIV/0!</v>
      </c>
      <c r="G17" s="59"/>
      <c r="H17" s="31" t="e">
        <f t="shared" si="1"/>
        <v>#DIV/0!</v>
      </c>
      <c r="I17" s="59"/>
      <c r="J17" s="31" t="e">
        <f t="shared" si="2"/>
        <v>#DIV/0!</v>
      </c>
      <c r="K17" s="62"/>
      <c r="L17" s="31" t="e">
        <f t="shared" si="3"/>
        <v>#DIV/0!</v>
      </c>
      <c r="M17" s="62"/>
      <c r="N17" s="31" t="e">
        <f t="shared" si="4"/>
        <v>#DIV/0!</v>
      </c>
      <c r="O17" s="62"/>
      <c r="P17" s="31" t="e">
        <f t="shared" si="5"/>
        <v>#DIV/0!</v>
      </c>
      <c r="Q17" s="62"/>
      <c r="R17" s="31" t="e">
        <f t="shared" si="6"/>
        <v>#DIV/0!</v>
      </c>
      <c r="S17" s="62"/>
      <c r="T17" s="31" t="e">
        <f t="shared" si="7"/>
        <v>#DIV/0!</v>
      </c>
      <c r="U17" s="33">
        <f t="shared" si="8"/>
        <v>0</v>
      </c>
      <c r="V17" s="34">
        <f t="shared" si="27"/>
      </c>
      <c r="W17" s="35"/>
      <c r="X17" s="29">
        <f t="shared" si="28"/>
        <v>0</v>
      </c>
      <c r="Y17" s="62"/>
      <c r="Z17" s="31" t="e">
        <f t="shared" si="9"/>
        <v>#DIV/0!</v>
      </c>
      <c r="AA17" s="62"/>
      <c r="AB17" s="31" t="e">
        <f t="shared" si="10"/>
        <v>#DIV/0!</v>
      </c>
      <c r="AC17" s="62"/>
      <c r="AD17" s="31" t="e">
        <f t="shared" si="11"/>
        <v>#DIV/0!</v>
      </c>
      <c r="AE17" s="62"/>
      <c r="AF17" s="31" t="e">
        <f t="shared" si="12"/>
        <v>#DIV/0!</v>
      </c>
      <c r="AG17" s="62"/>
      <c r="AH17" s="31" t="e">
        <f t="shared" si="13"/>
        <v>#DIV/0!</v>
      </c>
      <c r="AI17" s="62"/>
      <c r="AJ17" s="31" t="e">
        <f t="shared" si="14"/>
        <v>#DIV/0!</v>
      </c>
      <c r="AK17" s="62"/>
      <c r="AL17" s="31" t="e">
        <f t="shared" si="15"/>
        <v>#DIV/0!</v>
      </c>
      <c r="AM17" s="62"/>
      <c r="AN17" s="31" t="e">
        <f t="shared" si="16"/>
        <v>#DIV/0!</v>
      </c>
      <c r="AO17" s="33">
        <f t="shared" si="17"/>
        <v>0</v>
      </c>
      <c r="AP17" s="63">
        <f t="shared" si="29"/>
      </c>
      <c r="AQ17" s="37"/>
      <c r="AR17" s="38"/>
      <c r="AS17" s="39"/>
      <c r="AT17" s="33">
        <f t="shared" si="30"/>
        <v>0</v>
      </c>
      <c r="AU17" s="33">
        <f t="shared" si="31"/>
        <v>0</v>
      </c>
      <c r="AV17" s="40" t="e">
        <f t="shared" si="18"/>
        <v>#DIV/0!</v>
      </c>
      <c r="AW17" s="33">
        <f t="shared" si="32"/>
        <v>0</v>
      </c>
      <c r="AX17" s="40" t="e">
        <f t="shared" si="19"/>
        <v>#DIV/0!</v>
      </c>
      <c r="AY17" s="33">
        <f t="shared" si="33"/>
        <v>0</v>
      </c>
      <c r="AZ17" s="40" t="e">
        <f t="shared" si="20"/>
        <v>#DIV/0!</v>
      </c>
      <c r="BA17" s="33">
        <f t="shared" si="34"/>
        <v>0</v>
      </c>
      <c r="BB17" s="40" t="e">
        <f t="shared" si="21"/>
        <v>#DIV/0!</v>
      </c>
      <c r="BC17" s="33">
        <f t="shared" si="35"/>
        <v>0</v>
      </c>
      <c r="BD17" s="40" t="e">
        <f t="shared" si="22"/>
        <v>#DIV/0!</v>
      </c>
      <c r="BE17" s="33">
        <f t="shared" si="36"/>
        <v>0</v>
      </c>
      <c r="BF17" s="40" t="e">
        <f t="shared" si="23"/>
        <v>#DIV/0!</v>
      </c>
      <c r="BG17" s="33">
        <f t="shared" si="37"/>
        <v>0</v>
      </c>
      <c r="BH17" s="40" t="e">
        <f t="shared" si="24"/>
        <v>#DIV/0!</v>
      </c>
      <c r="BI17" s="33">
        <f t="shared" si="38"/>
        <v>0</v>
      </c>
      <c r="BJ17" s="40" t="e">
        <f t="shared" si="25"/>
        <v>#DIV/0!</v>
      </c>
    </row>
    <row r="18" spans="1:62" ht="22.5" customHeight="1">
      <c r="A18" s="98">
        <v>12</v>
      </c>
      <c r="B18" s="42" t="s">
        <v>28</v>
      </c>
      <c r="C18" s="60" t="s">
        <v>115</v>
      </c>
      <c r="D18" s="44">
        <f t="shared" si="26"/>
        <v>0</v>
      </c>
      <c r="E18" s="45"/>
      <c r="F18" s="46" t="e">
        <f t="shared" si="0"/>
        <v>#DIV/0!</v>
      </c>
      <c r="G18" s="45"/>
      <c r="H18" s="46" t="e">
        <f t="shared" si="1"/>
        <v>#DIV/0!</v>
      </c>
      <c r="I18" s="45"/>
      <c r="J18" s="46" t="e">
        <f t="shared" si="2"/>
        <v>#DIV/0!</v>
      </c>
      <c r="K18" s="47"/>
      <c r="L18" s="46" t="e">
        <f t="shared" si="3"/>
        <v>#DIV/0!</v>
      </c>
      <c r="M18" s="47"/>
      <c r="N18" s="46" t="e">
        <f t="shared" si="4"/>
        <v>#DIV/0!</v>
      </c>
      <c r="O18" s="47"/>
      <c r="P18" s="46" t="e">
        <f t="shared" si="5"/>
        <v>#DIV/0!</v>
      </c>
      <c r="Q18" s="47"/>
      <c r="R18" s="46" t="e">
        <f t="shared" si="6"/>
        <v>#DIV/0!</v>
      </c>
      <c r="S18" s="47"/>
      <c r="T18" s="46" t="e">
        <f t="shared" si="7"/>
        <v>#DIV/0!</v>
      </c>
      <c r="U18" s="48">
        <f t="shared" si="8"/>
        <v>0</v>
      </c>
      <c r="V18" s="49">
        <f t="shared" si="27"/>
      </c>
      <c r="W18" s="50"/>
      <c r="X18" s="44">
        <f t="shared" si="28"/>
        <v>0</v>
      </c>
      <c r="Y18" s="47"/>
      <c r="Z18" s="46" t="e">
        <f t="shared" si="9"/>
        <v>#DIV/0!</v>
      </c>
      <c r="AA18" s="47"/>
      <c r="AB18" s="46" t="e">
        <f t="shared" si="10"/>
        <v>#DIV/0!</v>
      </c>
      <c r="AC18" s="47"/>
      <c r="AD18" s="46" t="e">
        <f t="shared" si="11"/>
        <v>#DIV/0!</v>
      </c>
      <c r="AE18" s="47"/>
      <c r="AF18" s="46" t="e">
        <f t="shared" si="12"/>
        <v>#DIV/0!</v>
      </c>
      <c r="AG18" s="47"/>
      <c r="AH18" s="46" t="e">
        <f t="shared" si="13"/>
        <v>#DIV/0!</v>
      </c>
      <c r="AI18" s="47"/>
      <c r="AJ18" s="46" t="e">
        <f t="shared" si="14"/>
        <v>#DIV/0!</v>
      </c>
      <c r="AK18" s="47"/>
      <c r="AL18" s="46" t="e">
        <f t="shared" si="15"/>
        <v>#DIV/0!</v>
      </c>
      <c r="AM18" s="47"/>
      <c r="AN18" s="46" t="e">
        <f t="shared" si="16"/>
        <v>#DIV/0!</v>
      </c>
      <c r="AO18" s="48">
        <f t="shared" si="17"/>
        <v>0</v>
      </c>
      <c r="AP18" s="65">
        <f t="shared" si="29"/>
      </c>
      <c r="AQ18" s="52"/>
      <c r="AR18" s="53"/>
      <c r="AS18" s="54"/>
      <c r="AT18" s="48">
        <f t="shared" si="30"/>
        <v>0</v>
      </c>
      <c r="AU18" s="48">
        <f t="shared" si="31"/>
        <v>0</v>
      </c>
      <c r="AV18" s="55" t="e">
        <f t="shared" si="18"/>
        <v>#DIV/0!</v>
      </c>
      <c r="AW18" s="48">
        <f t="shared" si="32"/>
        <v>0</v>
      </c>
      <c r="AX18" s="55" t="e">
        <f t="shared" si="19"/>
        <v>#DIV/0!</v>
      </c>
      <c r="AY18" s="48">
        <f t="shared" si="33"/>
        <v>0</v>
      </c>
      <c r="AZ18" s="55" t="e">
        <f t="shared" si="20"/>
        <v>#DIV/0!</v>
      </c>
      <c r="BA18" s="48">
        <f t="shared" si="34"/>
        <v>0</v>
      </c>
      <c r="BB18" s="55" t="e">
        <f t="shared" si="21"/>
        <v>#DIV/0!</v>
      </c>
      <c r="BC18" s="48">
        <f t="shared" si="35"/>
        <v>0</v>
      </c>
      <c r="BD18" s="55" t="e">
        <f t="shared" si="22"/>
        <v>#DIV/0!</v>
      </c>
      <c r="BE18" s="48">
        <f t="shared" si="36"/>
        <v>0</v>
      </c>
      <c r="BF18" s="55" t="e">
        <f t="shared" si="23"/>
        <v>#DIV/0!</v>
      </c>
      <c r="BG18" s="48">
        <f t="shared" si="37"/>
        <v>0</v>
      </c>
      <c r="BH18" s="55" t="e">
        <f t="shared" si="24"/>
        <v>#DIV/0!</v>
      </c>
      <c r="BI18" s="48">
        <f t="shared" si="38"/>
        <v>0</v>
      </c>
      <c r="BJ18" s="55" t="e">
        <f t="shared" si="25"/>
        <v>#DIV/0!</v>
      </c>
    </row>
    <row r="19" spans="1:62" ht="15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8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69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</sheetData>
  <sheetProtection/>
  <mergeCells count="45">
    <mergeCell ref="D1:T1"/>
    <mergeCell ref="X1:AN1"/>
    <mergeCell ref="AT1:BJ1"/>
    <mergeCell ref="AM4:AN4"/>
    <mergeCell ref="BI4:BJ4"/>
    <mergeCell ref="K4:L4"/>
    <mergeCell ref="Y4:Z4"/>
    <mergeCell ref="AA4:AB4"/>
    <mergeCell ref="BC3:BJ3"/>
    <mergeCell ref="BC4:BD4"/>
    <mergeCell ref="BE4:BF4"/>
    <mergeCell ref="BG4:BH4"/>
    <mergeCell ref="AT3:AT5"/>
    <mergeCell ref="AU3:BB3"/>
    <mergeCell ref="AU4:AV4"/>
    <mergeCell ref="AW4:AX4"/>
    <mergeCell ref="AY4:AZ4"/>
    <mergeCell ref="BA4:BB4"/>
    <mergeCell ref="A6:C6"/>
    <mergeCell ref="G4:H4"/>
    <mergeCell ref="I4:J4"/>
    <mergeCell ref="A3:A5"/>
    <mergeCell ref="B3:B5"/>
    <mergeCell ref="C3:C5"/>
    <mergeCell ref="E3:L3"/>
    <mergeCell ref="AQ3:AS4"/>
    <mergeCell ref="AG4:AH4"/>
    <mergeCell ref="AI4:AJ4"/>
    <mergeCell ref="AK4:AL4"/>
    <mergeCell ref="D3:D5"/>
    <mergeCell ref="E4:F4"/>
    <mergeCell ref="AC4:AD4"/>
    <mergeCell ref="AE4:AF4"/>
    <mergeCell ref="Y3:AF3"/>
    <mergeCell ref="AG3:AN3"/>
    <mergeCell ref="M3:T3"/>
    <mergeCell ref="U3:U5"/>
    <mergeCell ref="V3:V5"/>
    <mergeCell ref="X3:X5"/>
    <mergeCell ref="AO3:AO5"/>
    <mergeCell ref="AP3:AP5"/>
    <mergeCell ref="M4:N4"/>
    <mergeCell ref="O4:P4"/>
    <mergeCell ref="Q4:R4"/>
    <mergeCell ref="S4:T4"/>
  </mergeCells>
  <conditionalFormatting sqref="D7:T18 V7:AN18 AP7:AP18 AT7:BJ18">
    <cfRule type="expression" priority="5" dxfId="0">
      <formula>'K67DT'!#REF!&lt;&gt;0</formula>
    </cfRule>
  </conditionalFormatting>
  <conditionalFormatting sqref="D7:T18 V7:AN18 AP7:AP18 AT7:BJ18">
    <cfRule type="expression" priority="6" dxfId="0">
      <formula>'K67DT'!#REF!&lt;&gt;0</formula>
    </cfRule>
  </conditionalFormatting>
  <conditionalFormatting sqref="D7:T18 V7:AN18 AP7:AP18 AT7:BJ18">
    <cfRule type="expression" priority="7" dxfId="0">
      <formula>$U7&lt;&gt;0</formula>
    </cfRule>
  </conditionalFormatting>
  <conditionalFormatting sqref="D7:T18 V7:AN18 AP7:AP18 AT7:BJ18">
    <cfRule type="expression" priority="8" dxfId="0">
      <formula>$AO7&lt;&gt;0</formula>
    </cfRule>
  </conditionalFormatting>
  <conditionalFormatting sqref="A7:C18">
    <cfRule type="expression" priority="1" dxfId="0">
      <formula>'K67DT'!#REF!&lt;&gt;0</formula>
    </cfRule>
  </conditionalFormatting>
  <conditionalFormatting sqref="A7:C18">
    <cfRule type="expression" priority="2" dxfId="0">
      <formula>'K67DT'!#REF!&lt;&gt;0</formula>
    </cfRule>
  </conditionalFormatting>
  <conditionalFormatting sqref="A7:C18">
    <cfRule type="expression" priority="3" dxfId="0">
      <formula>$U7&lt;&gt;0</formula>
    </cfRule>
  </conditionalFormatting>
  <conditionalFormatting sqref="A7:C18">
    <cfRule type="expression" priority="4" dxfId="0">
      <formula>$AO7&lt;&gt;0</formula>
    </cfRule>
  </conditionalFormatting>
  <printOptions/>
  <pageMargins left="0.7" right="0.7" top="0.75" bottom="0.75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P20"/>
  <sheetViews>
    <sheetView zoomScalePageLayoutView="0" workbookViewId="0" topLeftCell="A1">
      <pane xSplit="3" ySplit="6" topLeftCell="D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1" sqref="W11"/>
    </sheetView>
  </sheetViews>
  <sheetFormatPr defaultColWidth="12.57421875" defaultRowHeight="15" customHeight="1"/>
  <cols>
    <col min="1" max="1" width="4.421875" style="0" customWidth="1"/>
    <col min="2" max="2" width="15.57421875" style="0" hidden="1" customWidth="1"/>
    <col min="3" max="3" width="32.57421875" style="0" customWidth="1"/>
    <col min="4" max="4" width="7.140625" style="0" customWidth="1"/>
    <col min="5" max="5" width="6.57421875" style="0" customWidth="1"/>
    <col min="6" max="6" width="6.7109375" style="0" customWidth="1"/>
    <col min="7" max="7" width="7.140625" style="0" customWidth="1"/>
    <col min="8" max="10" width="6.421875" style="0" customWidth="1"/>
    <col min="11" max="11" width="5.421875" style="0" customWidth="1"/>
    <col min="12" max="14" width="6.57421875" style="0" customWidth="1"/>
    <col min="15" max="15" width="6.8515625" style="0" customWidth="1"/>
    <col min="16" max="16" width="6.57421875" style="0" customWidth="1"/>
    <col min="17" max="17" width="7.00390625" style="0" customWidth="1"/>
    <col min="18" max="18" width="6.57421875" style="0" customWidth="1"/>
    <col min="19" max="19" width="6.28125" style="0" customWidth="1"/>
    <col min="20" max="20" width="6.57421875" style="0" customWidth="1"/>
    <col min="21" max="21" width="5.00390625" style="0" customWidth="1"/>
    <col min="22" max="22" width="6.57421875" style="0" customWidth="1"/>
    <col min="23" max="23" width="6.421875" style="0" customWidth="1"/>
    <col min="24" max="24" width="29.421875" style="0" customWidth="1"/>
    <col min="25" max="25" width="2.8515625" style="0" customWidth="1"/>
    <col min="26" max="26" width="7.140625" style="0" customWidth="1"/>
    <col min="27" max="27" width="6.57421875" style="0" customWidth="1"/>
    <col min="28" max="28" width="6.7109375" style="0" customWidth="1"/>
    <col min="29" max="29" width="7.140625" style="0" customWidth="1"/>
    <col min="30" max="32" width="6.421875" style="0" customWidth="1"/>
    <col min="33" max="33" width="5.421875" style="0" customWidth="1"/>
    <col min="34" max="36" width="6.57421875" style="0" customWidth="1"/>
    <col min="37" max="37" width="6.8515625" style="0" customWidth="1"/>
    <col min="38" max="38" width="6.57421875" style="0" customWidth="1"/>
    <col min="39" max="39" width="7.00390625" style="0" customWidth="1"/>
    <col min="40" max="40" width="6.57421875" style="0" customWidth="1"/>
    <col min="41" max="41" width="6.28125" style="0" customWidth="1"/>
    <col min="42" max="42" width="6.57421875" style="0" customWidth="1"/>
    <col min="43" max="43" width="5.00390625" style="0" customWidth="1"/>
    <col min="44" max="44" width="6.57421875" style="0" customWidth="1"/>
    <col min="45" max="45" width="6.00390625" style="0" customWidth="1"/>
    <col min="46" max="46" width="27.8515625" style="0" customWidth="1"/>
    <col min="47" max="47" width="24.57421875" style="0" hidden="1" customWidth="1"/>
    <col min="48" max="48" width="14.28125" style="0" hidden="1" customWidth="1"/>
    <col min="49" max="49" width="34.421875" style="0" hidden="1" customWidth="1"/>
    <col min="50" max="50" width="9.7109375" style="0" customWidth="1"/>
    <col min="51" max="68" width="8.00390625" style="0" customWidth="1"/>
  </cols>
  <sheetData>
    <row r="1" spans="1:68" ht="20.25" customHeight="1">
      <c r="A1" s="1"/>
      <c r="B1" s="1"/>
      <c r="C1" s="1"/>
      <c r="D1" s="173" t="s">
        <v>126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"/>
      <c r="X1" s="2"/>
      <c r="Y1" s="3"/>
      <c r="Z1" s="173" t="s">
        <v>127</v>
      </c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"/>
      <c r="AT1" s="4"/>
      <c r="AU1" s="1"/>
      <c r="AV1" s="1"/>
      <c r="AW1" s="1"/>
      <c r="AX1" s="173" t="s">
        <v>128</v>
      </c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</row>
    <row r="2" spans="1:68" ht="31.5" customHeight="1">
      <c r="A2" s="70"/>
      <c r="B2" s="70"/>
      <c r="C2" s="71"/>
      <c r="D2" s="2" t="s">
        <v>117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</row>
    <row r="3" spans="1:68" ht="20.25" customHeight="1">
      <c r="A3" s="154" t="s">
        <v>0</v>
      </c>
      <c r="B3" s="154" t="s">
        <v>29</v>
      </c>
      <c r="C3" s="154" t="s">
        <v>2</v>
      </c>
      <c r="D3" s="160" t="s">
        <v>3</v>
      </c>
      <c r="E3" s="175" t="s">
        <v>30</v>
      </c>
      <c r="F3" s="152"/>
      <c r="G3" s="152"/>
      <c r="H3" s="152"/>
      <c r="I3" s="152"/>
      <c r="J3" s="152"/>
      <c r="K3" s="152"/>
      <c r="L3" s="153"/>
      <c r="M3" s="175" t="s">
        <v>31</v>
      </c>
      <c r="N3" s="152"/>
      <c r="O3" s="152"/>
      <c r="P3" s="152"/>
      <c r="Q3" s="152"/>
      <c r="R3" s="152"/>
      <c r="S3" s="152"/>
      <c r="T3" s="152"/>
      <c r="U3" s="152"/>
      <c r="V3" s="153"/>
      <c r="W3" s="154" t="s">
        <v>32</v>
      </c>
      <c r="X3" s="157" t="s">
        <v>7</v>
      </c>
      <c r="Y3" s="72"/>
      <c r="Z3" s="160" t="s">
        <v>3</v>
      </c>
      <c r="AA3" s="175" t="s">
        <v>30</v>
      </c>
      <c r="AB3" s="152"/>
      <c r="AC3" s="152"/>
      <c r="AD3" s="152"/>
      <c r="AE3" s="152"/>
      <c r="AF3" s="152"/>
      <c r="AG3" s="152"/>
      <c r="AH3" s="153"/>
      <c r="AI3" s="175" t="s">
        <v>31</v>
      </c>
      <c r="AJ3" s="152"/>
      <c r="AK3" s="152"/>
      <c r="AL3" s="152"/>
      <c r="AM3" s="152"/>
      <c r="AN3" s="152"/>
      <c r="AO3" s="152"/>
      <c r="AP3" s="152"/>
      <c r="AQ3" s="152"/>
      <c r="AR3" s="153"/>
      <c r="AS3" s="154" t="s">
        <v>33</v>
      </c>
      <c r="AT3" s="154" t="s">
        <v>7</v>
      </c>
      <c r="AU3" s="157" t="s">
        <v>9</v>
      </c>
      <c r="AV3" s="164"/>
      <c r="AW3" s="165"/>
      <c r="AX3" s="154" t="s">
        <v>3</v>
      </c>
      <c r="AY3" s="175" t="s">
        <v>30</v>
      </c>
      <c r="AZ3" s="152"/>
      <c r="BA3" s="152"/>
      <c r="BB3" s="152"/>
      <c r="BC3" s="152"/>
      <c r="BD3" s="152"/>
      <c r="BE3" s="152"/>
      <c r="BF3" s="153"/>
      <c r="BG3" s="175" t="s">
        <v>31</v>
      </c>
      <c r="BH3" s="152"/>
      <c r="BI3" s="152"/>
      <c r="BJ3" s="152"/>
      <c r="BK3" s="152"/>
      <c r="BL3" s="152"/>
      <c r="BM3" s="152"/>
      <c r="BN3" s="152"/>
      <c r="BO3" s="152"/>
      <c r="BP3" s="153"/>
    </row>
    <row r="4" spans="1:68" ht="18" customHeight="1">
      <c r="A4" s="155"/>
      <c r="B4" s="155"/>
      <c r="C4" s="155"/>
      <c r="D4" s="161"/>
      <c r="E4" s="175" t="s">
        <v>10</v>
      </c>
      <c r="F4" s="153"/>
      <c r="G4" s="175" t="s">
        <v>11</v>
      </c>
      <c r="H4" s="153"/>
      <c r="I4" s="175" t="s">
        <v>34</v>
      </c>
      <c r="J4" s="153"/>
      <c r="K4" s="175" t="s">
        <v>35</v>
      </c>
      <c r="L4" s="153"/>
      <c r="M4" s="175" t="s">
        <v>36</v>
      </c>
      <c r="N4" s="153"/>
      <c r="O4" s="175" t="s">
        <v>11</v>
      </c>
      <c r="P4" s="153"/>
      <c r="Q4" s="175" t="s">
        <v>34</v>
      </c>
      <c r="R4" s="153"/>
      <c r="S4" s="175" t="s">
        <v>35</v>
      </c>
      <c r="T4" s="153"/>
      <c r="U4" s="175" t="s">
        <v>37</v>
      </c>
      <c r="V4" s="153"/>
      <c r="W4" s="155"/>
      <c r="X4" s="158"/>
      <c r="Y4" s="72"/>
      <c r="Z4" s="161"/>
      <c r="AA4" s="175" t="s">
        <v>10</v>
      </c>
      <c r="AB4" s="153"/>
      <c r="AC4" s="175" t="s">
        <v>11</v>
      </c>
      <c r="AD4" s="153"/>
      <c r="AE4" s="175" t="s">
        <v>34</v>
      </c>
      <c r="AF4" s="153"/>
      <c r="AG4" s="175" t="s">
        <v>35</v>
      </c>
      <c r="AH4" s="153"/>
      <c r="AI4" s="175" t="s">
        <v>36</v>
      </c>
      <c r="AJ4" s="153"/>
      <c r="AK4" s="175" t="s">
        <v>11</v>
      </c>
      <c r="AL4" s="153"/>
      <c r="AM4" s="175" t="s">
        <v>34</v>
      </c>
      <c r="AN4" s="153"/>
      <c r="AO4" s="175" t="s">
        <v>35</v>
      </c>
      <c r="AP4" s="153"/>
      <c r="AQ4" s="175" t="s">
        <v>37</v>
      </c>
      <c r="AR4" s="153"/>
      <c r="AS4" s="155"/>
      <c r="AT4" s="155"/>
      <c r="AU4" s="159"/>
      <c r="AV4" s="166"/>
      <c r="AW4" s="162"/>
      <c r="AX4" s="155"/>
      <c r="AY4" s="175" t="s">
        <v>10</v>
      </c>
      <c r="AZ4" s="153"/>
      <c r="BA4" s="175" t="s">
        <v>11</v>
      </c>
      <c r="BB4" s="153"/>
      <c r="BC4" s="175" t="s">
        <v>34</v>
      </c>
      <c r="BD4" s="153"/>
      <c r="BE4" s="175" t="s">
        <v>35</v>
      </c>
      <c r="BF4" s="153"/>
      <c r="BG4" s="175" t="s">
        <v>36</v>
      </c>
      <c r="BH4" s="153"/>
      <c r="BI4" s="175" t="s">
        <v>11</v>
      </c>
      <c r="BJ4" s="153"/>
      <c r="BK4" s="175" t="s">
        <v>34</v>
      </c>
      <c r="BL4" s="153"/>
      <c r="BM4" s="175" t="s">
        <v>35</v>
      </c>
      <c r="BN4" s="153"/>
      <c r="BO4" s="175" t="s">
        <v>37</v>
      </c>
      <c r="BP4" s="153"/>
    </row>
    <row r="5" spans="1:68" ht="22.5" customHeight="1">
      <c r="A5" s="156"/>
      <c r="B5" s="156"/>
      <c r="C5" s="156"/>
      <c r="D5" s="162"/>
      <c r="E5" s="73" t="s">
        <v>14</v>
      </c>
      <c r="F5" s="73" t="s">
        <v>15</v>
      </c>
      <c r="G5" s="73" t="s">
        <v>14</v>
      </c>
      <c r="H5" s="73" t="s">
        <v>15</v>
      </c>
      <c r="I5" s="73" t="s">
        <v>14</v>
      </c>
      <c r="J5" s="73" t="s">
        <v>15</v>
      </c>
      <c r="K5" s="73" t="s">
        <v>14</v>
      </c>
      <c r="L5" s="73" t="s">
        <v>15</v>
      </c>
      <c r="M5" s="73" t="s">
        <v>14</v>
      </c>
      <c r="N5" s="73" t="s">
        <v>15</v>
      </c>
      <c r="O5" s="73" t="s">
        <v>14</v>
      </c>
      <c r="P5" s="73" t="s">
        <v>15</v>
      </c>
      <c r="Q5" s="73" t="s">
        <v>14</v>
      </c>
      <c r="R5" s="73" t="s">
        <v>15</v>
      </c>
      <c r="S5" s="73" t="s">
        <v>14</v>
      </c>
      <c r="T5" s="73" t="s">
        <v>15</v>
      </c>
      <c r="U5" s="73" t="s">
        <v>14</v>
      </c>
      <c r="V5" s="73" t="s">
        <v>15</v>
      </c>
      <c r="W5" s="156"/>
      <c r="X5" s="159"/>
      <c r="Y5" s="72"/>
      <c r="Z5" s="162"/>
      <c r="AA5" s="73" t="s">
        <v>14</v>
      </c>
      <c r="AB5" s="73" t="s">
        <v>15</v>
      </c>
      <c r="AC5" s="73" t="s">
        <v>14</v>
      </c>
      <c r="AD5" s="73" t="s">
        <v>15</v>
      </c>
      <c r="AE5" s="73" t="s">
        <v>14</v>
      </c>
      <c r="AF5" s="73" t="s">
        <v>15</v>
      </c>
      <c r="AG5" s="73" t="s">
        <v>14</v>
      </c>
      <c r="AH5" s="73" t="s">
        <v>15</v>
      </c>
      <c r="AI5" s="73" t="s">
        <v>14</v>
      </c>
      <c r="AJ5" s="73" t="s">
        <v>15</v>
      </c>
      <c r="AK5" s="73" t="s">
        <v>14</v>
      </c>
      <c r="AL5" s="73" t="s">
        <v>15</v>
      </c>
      <c r="AM5" s="73" t="s">
        <v>14</v>
      </c>
      <c r="AN5" s="73" t="s">
        <v>15</v>
      </c>
      <c r="AO5" s="73" t="s">
        <v>14</v>
      </c>
      <c r="AP5" s="73" t="s">
        <v>15</v>
      </c>
      <c r="AQ5" s="73" t="s">
        <v>14</v>
      </c>
      <c r="AR5" s="73" t="s">
        <v>15</v>
      </c>
      <c r="AS5" s="156"/>
      <c r="AT5" s="156"/>
      <c r="AU5" s="73" t="s">
        <v>16</v>
      </c>
      <c r="AV5" s="73" t="s">
        <v>17</v>
      </c>
      <c r="AW5" s="73" t="s">
        <v>18</v>
      </c>
      <c r="AX5" s="156"/>
      <c r="AY5" s="73" t="s">
        <v>14</v>
      </c>
      <c r="AZ5" s="73" t="s">
        <v>15</v>
      </c>
      <c r="BA5" s="73" t="s">
        <v>14</v>
      </c>
      <c r="BB5" s="73" t="s">
        <v>15</v>
      </c>
      <c r="BC5" s="73" t="s">
        <v>14</v>
      </c>
      <c r="BD5" s="73" t="s">
        <v>15</v>
      </c>
      <c r="BE5" s="73" t="s">
        <v>14</v>
      </c>
      <c r="BF5" s="73" t="s">
        <v>15</v>
      </c>
      <c r="BG5" s="73" t="s">
        <v>14</v>
      </c>
      <c r="BH5" s="73" t="s">
        <v>15</v>
      </c>
      <c r="BI5" s="73" t="s">
        <v>14</v>
      </c>
      <c r="BJ5" s="73" t="s">
        <v>15</v>
      </c>
      <c r="BK5" s="73" t="s">
        <v>14</v>
      </c>
      <c r="BL5" s="73" t="s">
        <v>15</v>
      </c>
      <c r="BM5" s="73" t="s">
        <v>14</v>
      </c>
      <c r="BN5" s="73" t="s">
        <v>15</v>
      </c>
      <c r="BO5" s="73" t="s">
        <v>14</v>
      </c>
      <c r="BP5" s="73" t="s">
        <v>15</v>
      </c>
    </row>
    <row r="6" spans="1:68" ht="18" customHeight="1">
      <c r="A6" s="169" t="s">
        <v>103</v>
      </c>
      <c r="B6" s="170"/>
      <c r="C6" s="171"/>
      <c r="D6" s="17">
        <f>SUM(D7:D18)</f>
        <v>106</v>
      </c>
      <c r="E6" s="18">
        <f>SUM(E7:E18)</f>
        <v>85</v>
      </c>
      <c r="F6" s="19">
        <f aca="true" t="shared" si="0" ref="F6:F18">E6*100/$D6</f>
        <v>80.18867924528301</v>
      </c>
      <c r="G6" s="18">
        <f>SUM(G7:G18)</f>
        <v>18</v>
      </c>
      <c r="H6" s="19">
        <f aca="true" t="shared" si="1" ref="H6:H18">G6*100/$D6</f>
        <v>16.9811320754717</v>
      </c>
      <c r="I6" s="18">
        <f>SUM(I7:I18)</f>
        <v>3</v>
      </c>
      <c r="J6" s="19">
        <f aca="true" t="shared" si="2" ref="J6:J18">I6*100/$D6</f>
        <v>2.830188679245283</v>
      </c>
      <c r="K6" s="18">
        <f>SUM(K7:K18)</f>
        <v>0</v>
      </c>
      <c r="L6" s="19">
        <f aca="true" t="shared" si="3" ref="L6:L18">K6*100/$D6</f>
        <v>0</v>
      </c>
      <c r="M6" s="18">
        <f>SUM(M7:M18)</f>
        <v>24</v>
      </c>
      <c r="N6" s="19">
        <f aca="true" t="shared" si="4" ref="N6:N18">M6*100/$D6</f>
        <v>22.641509433962263</v>
      </c>
      <c r="O6" s="18">
        <f>SUM(O7:O18)</f>
        <v>53</v>
      </c>
      <c r="P6" s="19">
        <f aca="true" t="shared" si="5" ref="P6:P18">O6*100/$D6</f>
        <v>50</v>
      </c>
      <c r="Q6" s="18">
        <f>SUM(Q7:Q18)</f>
        <v>26</v>
      </c>
      <c r="R6" s="19">
        <f aca="true" t="shared" si="6" ref="R6:R18">Q6*100/$D6</f>
        <v>24.528301886792452</v>
      </c>
      <c r="S6" s="18">
        <f>SUM(S7:S18)</f>
        <v>3</v>
      </c>
      <c r="T6" s="19">
        <f aca="true" t="shared" si="7" ref="T6:T18">S6*100/$D6</f>
        <v>2.830188679245283</v>
      </c>
      <c r="U6" s="18">
        <f>SUM(U7:U18)</f>
        <v>0</v>
      </c>
      <c r="V6" s="19">
        <f aca="true" t="shared" si="8" ref="V6:V18">U6*100/$D6</f>
        <v>0</v>
      </c>
      <c r="W6" s="18">
        <f aca="true" t="shared" si="9" ref="W6:W18">D6-M6-O6-Q6-S6-U6</f>
        <v>0</v>
      </c>
      <c r="X6" s="16" t="str">
        <f>IF(COUNTBLANK(X7:X18)=20,"Đã hoàn thành","Chưa hoàn thành")</f>
        <v>Chưa hoàn thành</v>
      </c>
      <c r="Y6" s="21"/>
      <c r="Z6" s="17">
        <f>SUM(Z7:Z18)</f>
        <v>84</v>
      </c>
      <c r="AA6" s="18">
        <f>SUM(AA7:AA18)</f>
        <v>73</v>
      </c>
      <c r="AB6" s="19">
        <f aca="true" t="shared" si="10" ref="AB6:AB18">AA6*100/$Z6</f>
        <v>86.9047619047619</v>
      </c>
      <c r="AC6" s="18">
        <f>SUM(AC7:AC18)</f>
        <v>7</v>
      </c>
      <c r="AD6" s="19">
        <f aca="true" t="shared" si="11" ref="AD6:AD18">AC6*100/$Z6</f>
        <v>8.333333333333334</v>
      </c>
      <c r="AE6" s="18">
        <f>SUM(AE7:AE18)</f>
        <v>4</v>
      </c>
      <c r="AF6" s="19">
        <f aca="true" t="shared" si="12" ref="AF6:AF18">AE6*100/$Z6</f>
        <v>4.761904761904762</v>
      </c>
      <c r="AG6" s="18">
        <f>SUM(AG7:AG18)</f>
        <v>0</v>
      </c>
      <c r="AH6" s="19">
        <f aca="true" t="shared" si="13" ref="AH6:AH18">AG6*100/$Z6</f>
        <v>0</v>
      </c>
      <c r="AI6" s="18">
        <f>SUM(AI7:AI18)</f>
        <v>14</v>
      </c>
      <c r="AJ6" s="19">
        <f aca="true" t="shared" si="14" ref="AJ6:AJ18">AI6*100/$Z6</f>
        <v>16.666666666666668</v>
      </c>
      <c r="AK6" s="18">
        <f>SUM(AK7:AK18)</f>
        <v>44</v>
      </c>
      <c r="AL6" s="19">
        <f aca="true" t="shared" si="15" ref="AL6:AL18">AK6*100/$Z6</f>
        <v>52.38095238095238</v>
      </c>
      <c r="AM6" s="18">
        <f>SUM(AM7:AM18)</f>
        <v>25</v>
      </c>
      <c r="AN6" s="19">
        <f aca="true" t="shared" si="16" ref="AN6:AN18">AM6*100/$Z6</f>
        <v>29.761904761904763</v>
      </c>
      <c r="AO6" s="18">
        <f>SUM(AO7:AO18)</f>
        <v>1</v>
      </c>
      <c r="AP6" s="19">
        <f aca="true" t="shared" si="17" ref="AP6:AP18">AO6*100/$Z6</f>
        <v>1.1904761904761905</v>
      </c>
      <c r="AQ6" s="18">
        <f>SUM(AQ7:AQ18)</f>
        <v>0</v>
      </c>
      <c r="AR6" s="19">
        <f aca="true" t="shared" si="18" ref="AR6:AR18">AQ6*100/$Z6</f>
        <v>0</v>
      </c>
      <c r="AS6" s="18">
        <f aca="true" t="shared" si="19" ref="AS6:AS18">Z6-AI6-AK6-AM6-AO6-AQ6</f>
        <v>0</v>
      </c>
      <c r="AT6" s="74" t="str">
        <f>IF(COUNTBLANK(AT7:AT18)=20,"Đã hoàn thành","Chưa hoàn thành")</f>
        <v>Chưa hoàn thành</v>
      </c>
      <c r="AU6" s="22" t="s">
        <v>19</v>
      </c>
      <c r="AV6" s="23">
        <v>972801301</v>
      </c>
      <c r="AW6" s="24" t="s">
        <v>20</v>
      </c>
      <c r="AX6" s="18">
        <f>SUM(AX7:AX18)</f>
        <v>190</v>
      </c>
      <c r="AY6" s="18">
        <f>SUM(AY7:AY18)</f>
        <v>158</v>
      </c>
      <c r="AZ6" s="25">
        <f aca="true" t="shared" si="20" ref="AZ6:AZ18">AY6*100/$AX6</f>
        <v>83.15789473684211</v>
      </c>
      <c r="BA6" s="18">
        <f>SUM(BA7:BA18)</f>
        <v>25</v>
      </c>
      <c r="BB6" s="25">
        <f aca="true" t="shared" si="21" ref="BB6:BB18">BA6*100/$AX6</f>
        <v>13.157894736842104</v>
      </c>
      <c r="BC6" s="18">
        <f>SUM(BC7:BC18)</f>
        <v>7</v>
      </c>
      <c r="BD6" s="25">
        <f aca="true" t="shared" si="22" ref="BD6:BD18">BC6*100/$AX6</f>
        <v>3.6842105263157894</v>
      </c>
      <c r="BE6" s="18">
        <f>SUM(BE7:BE18)</f>
        <v>0</v>
      </c>
      <c r="BF6" s="25">
        <f aca="true" t="shared" si="23" ref="BF6:BF18">BE6*100/$AX6</f>
        <v>0</v>
      </c>
      <c r="BG6" s="18">
        <f>SUM(BG7:BG18)</f>
        <v>38</v>
      </c>
      <c r="BH6" s="25">
        <f aca="true" t="shared" si="24" ref="BH6:BH18">BG6*100/$AX6</f>
        <v>20</v>
      </c>
      <c r="BI6" s="18">
        <f>SUM(BI7:BI18)</f>
        <v>97</v>
      </c>
      <c r="BJ6" s="25">
        <f aca="true" t="shared" si="25" ref="BJ6:BJ18">BI6*100/$AX6</f>
        <v>51.05263157894737</v>
      </c>
      <c r="BK6" s="18">
        <f>SUM(BK7:BK18)</f>
        <v>51</v>
      </c>
      <c r="BL6" s="25">
        <f aca="true" t="shared" si="26" ref="BL6:BL18">BK6*100/$AX6</f>
        <v>26.842105263157894</v>
      </c>
      <c r="BM6" s="18">
        <f>SUM(BM7:BM18)</f>
        <v>4</v>
      </c>
      <c r="BN6" s="25">
        <f aca="true" t="shared" si="27" ref="BN6:BN18">BM6*100/$AX6</f>
        <v>2.1052631578947367</v>
      </c>
      <c r="BO6" s="18">
        <f>SUM(BO7:BO18)</f>
        <v>0</v>
      </c>
      <c r="BP6" s="25">
        <f aca="true" t="shared" si="28" ref="BP6:BP18">BO6*100/$AX6</f>
        <v>0</v>
      </c>
    </row>
    <row r="7" spans="1:68" ht="22.5" customHeight="1">
      <c r="A7" s="95">
        <v>1</v>
      </c>
      <c r="B7" s="122" t="s">
        <v>21</v>
      </c>
      <c r="C7" s="61" t="s">
        <v>104</v>
      </c>
      <c r="D7" s="29">
        <f aca="true" t="shared" si="29" ref="D7:D18">SUM(E7,G7,I7,K7)</f>
        <v>0</v>
      </c>
      <c r="E7" s="30"/>
      <c r="F7" s="31" t="e">
        <f t="shared" si="0"/>
        <v>#DIV/0!</v>
      </c>
      <c r="G7" s="30"/>
      <c r="H7" s="31" t="e">
        <f t="shared" si="1"/>
        <v>#DIV/0!</v>
      </c>
      <c r="I7" s="30"/>
      <c r="J7" s="31" t="e">
        <f t="shared" si="2"/>
        <v>#DIV/0!</v>
      </c>
      <c r="K7" s="32"/>
      <c r="L7" s="31" t="e">
        <f t="shared" si="3"/>
        <v>#DIV/0!</v>
      </c>
      <c r="M7" s="32"/>
      <c r="N7" s="31" t="e">
        <f t="shared" si="4"/>
        <v>#DIV/0!</v>
      </c>
      <c r="O7" s="32"/>
      <c r="P7" s="31" t="e">
        <f t="shared" si="5"/>
        <v>#DIV/0!</v>
      </c>
      <c r="Q7" s="32"/>
      <c r="R7" s="31" t="e">
        <f t="shared" si="6"/>
        <v>#DIV/0!</v>
      </c>
      <c r="S7" s="32"/>
      <c r="T7" s="31" t="e">
        <f t="shared" si="7"/>
        <v>#DIV/0!</v>
      </c>
      <c r="U7" s="32"/>
      <c r="V7" s="31" t="e">
        <f t="shared" si="8"/>
        <v>#DIV/0!</v>
      </c>
      <c r="W7" s="33">
        <f t="shared" si="9"/>
        <v>0</v>
      </c>
      <c r="X7" s="34">
        <f aca="true" t="shared" si="30" ref="X7:X18">IF(W7&lt;&gt;0,"Nhập sai, yêu cầu nhập lại","")</f>
      </c>
      <c r="Y7" s="35"/>
      <c r="Z7" s="29">
        <f aca="true" t="shared" si="31" ref="Z7:Z18">SUM(AA7,AC7,AE7,AG7)</f>
        <v>0</v>
      </c>
      <c r="AA7" s="32"/>
      <c r="AB7" s="31" t="e">
        <f t="shared" si="10"/>
        <v>#DIV/0!</v>
      </c>
      <c r="AC7" s="32"/>
      <c r="AD7" s="31" t="e">
        <f t="shared" si="11"/>
        <v>#DIV/0!</v>
      </c>
      <c r="AE7" s="32"/>
      <c r="AF7" s="31" t="e">
        <f t="shared" si="12"/>
        <v>#DIV/0!</v>
      </c>
      <c r="AG7" s="32"/>
      <c r="AH7" s="31" t="e">
        <f t="shared" si="13"/>
        <v>#DIV/0!</v>
      </c>
      <c r="AI7" s="32"/>
      <c r="AJ7" s="31" t="e">
        <f t="shared" si="14"/>
        <v>#DIV/0!</v>
      </c>
      <c r="AK7" s="32"/>
      <c r="AL7" s="31" t="e">
        <f t="shared" si="15"/>
        <v>#DIV/0!</v>
      </c>
      <c r="AM7" s="32"/>
      <c r="AN7" s="31" t="e">
        <f t="shared" si="16"/>
        <v>#DIV/0!</v>
      </c>
      <c r="AO7" s="32"/>
      <c r="AP7" s="31" t="e">
        <f t="shared" si="17"/>
        <v>#DIV/0!</v>
      </c>
      <c r="AQ7" s="75"/>
      <c r="AR7" s="31" t="e">
        <f t="shared" si="18"/>
        <v>#DIV/0!</v>
      </c>
      <c r="AS7" s="33">
        <f t="shared" si="19"/>
        <v>0</v>
      </c>
      <c r="AT7" s="36">
        <f aca="true" t="shared" si="32" ref="AT7:AT18">IF(AS7&lt;&gt;0,"Nhập sai, yêu cầu nhập lại","")</f>
      </c>
      <c r="AU7" s="37"/>
      <c r="AV7" s="38"/>
      <c r="AW7" s="39"/>
      <c r="AX7" s="33">
        <f aca="true" t="shared" si="33" ref="AX7:AX18">SUM(AY7,BA7,BC7,BE7)</f>
        <v>0</v>
      </c>
      <c r="AY7" s="33">
        <f aca="true" t="shared" si="34" ref="AY7:AY18">E7+AA7</f>
        <v>0</v>
      </c>
      <c r="AZ7" s="40" t="e">
        <f t="shared" si="20"/>
        <v>#DIV/0!</v>
      </c>
      <c r="BA7" s="33">
        <f aca="true" t="shared" si="35" ref="BA7:BA18">G7+AC7</f>
        <v>0</v>
      </c>
      <c r="BB7" s="40" t="e">
        <f t="shared" si="21"/>
        <v>#DIV/0!</v>
      </c>
      <c r="BC7" s="33">
        <f aca="true" t="shared" si="36" ref="BC7:BC18">I7+AE7</f>
        <v>0</v>
      </c>
      <c r="BD7" s="40" t="e">
        <f t="shared" si="22"/>
        <v>#DIV/0!</v>
      </c>
      <c r="BE7" s="33">
        <f aca="true" t="shared" si="37" ref="BE7:BE18">K7+AG7</f>
        <v>0</v>
      </c>
      <c r="BF7" s="40" t="e">
        <f t="shared" si="23"/>
        <v>#DIV/0!</v>
      </c>
      <c r="BG7" s="33">
        <f aca="true" t="shared" si="38" ref="BG7:BG18">M7+AI7</f>
        <v>0</v>
      </c>
      <c r="BH7" s="40" t="e">
        <f t="shared" si="24"/>
        <v>#DIV/0!</v>
      </c>
      <c r="BI7" s="33">
        <f aca="true" t="shared" si="39" ref="BI7:BI18">O7+AK7</f>
        <v>0</v>
      </c>
      <c r="BJ7" s="40" t="e">
        <f t="shared" si="25"/>
        <v>#DIV/0!</v>
      </c>
      <c r="BK7" s="33">
        <f aca="true" t="shared" si="40" ref="BK7:BK18">Q7+AM7</f>
        <v>0</v>
      </c>
      <c r="BL7" s="40" t="e">
        <f t="shared" si="26"/>
        <v>#DIV/0!</v>
      </c>
      <c r="BM7" s="33">
        <f aca="true" t="shared" si="41" ref="BM7:BM18">S7+AO7</f>
        <v>0</v>
      </c>
      <c r="BN7" s="40" t="e">
        <f t="shared" si="27"/>
        <v>#DIV/0!</v>
      </c>
      <c r="BO7" s="33">
        <f aca="true" t="shared" si="42" ref="BO7:BO18">U7+AQ7</f>
        <v>0</v>
      </c>
      <c r="BP7" s="40" t="e">
        <f t="shared" si="28"/>
        <v>#DIV/0!</v>
      </c>
    </row>
    <row r="8" spans="1:68" ht="22.5" customHeight="1">
      <c r="A8" s="98">
        <v>2</v>
      </c>
      <c r="B8" s="42" t="s">
        <v>21</v>
      </c>
      <c r="C8" s="60" t="s">
        <v>105</v>
      </c>
      <c r="D8" s="44">
        <f t="shared" si="29"/>
        <v>0</v>
      </c>
      <c r="E8" s="45"/>
      <c r="F8" s="46" t="e">
        <f t="shared" si="0"/>
        <v>#DIV/0!</v>
      </c>
      <c r="G8" s="45"/>
      <c r="H8" s="46" t="e">
        <f t="shared" si="1"/>
        <v>#DIV/0!</v>
      </c>
      <c r="I8" s="45"/>
      <c r="J8" s="46" t="e">
        <f t="shared" si="2"/>
        <v>#DIV/0!</v>
      </c>
      <c r="K8" s="47"/>
      <c r="L8" s="46" t="e">
        <f t="shared" si="3"/>
        <v>#DIV/0!</v>
      </c>
      <c r="M8" s="47"/>
      <c r="N8" s="46" t="e">
        <f t="shared" si="4"/>
        <v>#DIV/0!</v>
      </c>
      <c r="O8" s="47"/>
      <c r="P8" s="46" t="e">
        <f t="shared" si="5"/>
        <v>#DIV/0!</v>
      </c>
      <c r="Q8" s="47"/>
      <c r="R8" s="46" t="e">
        <f t="shared" si="6"/>
        <v>#DIV/0!</v>
      </c>
      <c r="S8" s="47"/>
      <c r="T8" s="46" t="e">
        <f t="shared" si="7"/>
        <v>#DIV/0!</v>
      </c>
      <c r="U8" s="76"/>
      <c r="V8" s="46" t="e">
        <f t="shared" si="8"/>
        <v>#DIV/0!</v>
      </c>
      <c r="W8" s="48">
        <f t="shared" si="9"/>
        <v>0</v>
      </c>
      <c r="X8" s="49">
        <f t="shared" si="30"/>
      </c>
      <c r="Y8" s="50"/>
      <c r="Z8" s="44">
        <f t="shared" si="31"/>
        <v>0</v>
      </c>
      <c r="AA8" s="47"/>
      <c r="AB8" s="46" t="e">
        <f t="shared" si="10"/>
        <v>#DIV/0!</v>
      </c>
      <c r="AC8" s="47"/>
      <c r="AD8" s="46" t="e">
        <f t="shared" si="11"/>
        <v>#DIV/0!</v>
      </c>
      <c r="AE8" s="47"/>
      <c r="AF8" s="46" t="e">
        <f t="shared" si="12"/>
        <v>#DIV/0!</v>
      </c>
      <c r="AG8" s="47"/>
      <c r="AH8" s="46" t="e">
        <f t="shared" si="13"/>
        <v>#DIV/0!</v>
      </c>
      <c r="AI8" s="47"/>
      <c r="AJ8" s="46" t="e">
        <f t="shared" si="14"/>
        <v>#DIV/0!</v>
      </c>
      <c r="AK8" s="47"/>
      <c r="AL8" s="46" t="e">
        <f t="shared" si="15"/>
        <v>#DIV/0!</v>
      </c>
      <c r="AM8" s="47"/>
      <c r="AN8" s="46" t="e">
        <f t="shared" si="16"/>
        <v>#DIV/0!</v>
      </c>
      <c r="AO8" s="47"/>
      <c r="AP8" s="46" t="e">
        <f t="shared" si="17"/>
        <v>#DIV/0!</v>
      </c>
      <c r="AQ8" s="47"/>
      <c r="AR8" s="46" t="e">
        <f t="shared" si="18"/>
        <v>#DIV/0!</v>
      </c>
      <c r="AS8" s="48">
        <f t="shared" si="19"/>
        <v>0</v>
      </c>
      <c r="AT8" s="51">
        <f t="shared" si="32"/>
      </c>
      <c r="AU8" s="52"/>
      <c r="AV8" s="53"/>
      <c r="AW8" s="54"/>
      <c r="AX8" s="48">
        <f t="shared" si="33"/>
        <v>0</v>
      </c>
      <c r="AY8" s="48">
        <f t="shared" si="34"/>
        <v>0</v>
      </c>
      <c r="AZ8" s="55" t="e">
        <f t="shared" si="20"/>
        <v>#DIV/0!</v>
      </c>
      <c r="BA8" s="48">
        <f t="shared" si="35"/>
        <v>0</v>
      </c>
      <c r="BB8" s="55" t="e">
        <f t="shared" si="21"/>
        <v>#DIV/0!</v>
      </c>
      <c r="BC8" s="48">
        <f t="shared" si="36"/>
        <v>0</v>
      </c>
      <c r="BD8" s="55" t="e">
        <f t="shared" si="22"/>
        <v>#DIV/0!</v>
      </c>
      <c r="BE8" s="48">
        <f t="shared" si="37"/>
        <v>0</v>
      </c>
      <c r="BF8" s="55" t="e">
        <f t="shared" si="23"/>
        <v>#DIV/0!</v>
      </c>
      <c r="BG8" s="48">
        <f t="shared" si="38"/>
        <v>0</v>
      </c>
      <c r="BH8" s="55" t="e">
        <f t="shared" si="24"/>
        <v>#DIV/0!</v>
      </c>
      <c r="BI8" s="48">
        <f t="shared" si="39"/>
        <v>0</v>
      </c>
      <c r="BJ8" s="55" t="e">
        <f t="shared" si="25"/>
        <v>#DIV/0!</v>
      </c>
      <c r="BK8" s="48">
        <f t="shared" si="40"/>
        <v>0</v>
      </c>
      <c r="BL8" s="55" t="e">
        <f t="shared" si="26"/>
        <v>#DIV/0!</v>
      </c>
      <c r="BM8" s="48">
        <f t="shared" si="41"/>
        <v>0</v>
      </c>
      <c r="BN8" s="55" t="e">
        <f t="shared" si="27"/>
        <v>#DIV/0!</v>
      </c>
      <c r="BO8" s="48">
        <f t="shared" si="42"/>
        <v>0</v>
      </c>
      <c r="BP8" s="55" t="e">
        <f t="shared" si="28"/>
        <v>#DIV/0!</v>
      </c>
    </row>
    <row r="9" spans="1:68" ht="22.5" customHeight="1">
      <c r="A9" s="95">
        <v>3</v>
      </c>
      <c r="B9" s="122" t="s">
        <v>21</v>
      </c>
      <c r="C9" s="60" t="s">
        <v>106</v>
      </c>
      <c r="D9" s="29">
        <f t="shared" si="29"/>
        <v>0</v>
      </c>
      <c r="E9" s="56"/>
      <c r="F9" s="31" t="e">
        <f t="shared" si="0"/>
        <v>#DIV/0!</v>
      </c>
      <c r="G9" s="56"/>
      <c r="H9" s="31" t="e">
        <f t="shared" si="1"/>
        <v>#DIV/0!</v>
      </c>
      <c r="I9" s="56"/>
      <c r="J9" s="31" t="e">
        <f t="shared" si="2"/>
        <v>#DIV/0!</v>
      </c>
      <c r="K9" s="57"/>
      <c r="L9" s="31" t="e">
        <f t="shared" si="3"/>
        <v>#DIV/0!</v>
      </c>
      <c r="M9" s="57"/>
      <c r="N9" s="31" t="e">
        <f t="shared" si="4"/>
        <v>#DIV/0!</v>
      </c>
      <c r="O9" s="57"/>
      <c r="P9" s="31" t="e">
        <f t="shared" si="5"/>
        <v>#DIV/0!</v>
      </c>
      <c r="Q9" s="57"/>
      <c r="R9" s="31" t="e">
        <f t="shared" si="6"/>
        <v>#DIV/0!</v>
      </c>
      <c r="S9" s="57"/>
      <c r="T9" s="31" t="e">
        <f t="shared" si="7"/>
        <v>#DIV/0!</v>
      </c>
      <c r="U9" s="57"/>
      <c r="V9" s="31" t="e">
        <f t="shared" si="8"/>
        <v>#DIV/0!</v>
      </c>
      <c r="W9" s="33">
        <f t="shared" si="9"/>
        <v>0</v>
      </c>
      <c r="X9" s="34">
        <f t="shared" si="30"/>
      </c>
      <c r="Y9" s="35"/>
      <c r="Z9" s="29">
        <f t="shared" si="31"/>
        <v>0</v>
      </c>
      <c r="AA9" s="57"/>
      <c r="AB9" s="31" t="e">
        <f t="shared" si="10"/>
        <v>#DIV/0!</v>
      </c>
      <c r="AC9" s="57"/>
      <c r="AD9" s="31" t="e">
        <f t="shared" si="11"/>
        <v>#DIV/0!</v>
      </c>
      <c r="AE9" s="57"/>
      <c r="AF9" s="31" t="e">
        <f t="shared" si="12"/>
        <v>#DIV/0!</v>
      </c>
      <c r="AG9" s="57"/>
      <c r="AH9" s="31" t="e">
        <f t="shared" si="13"/>
        <v>#DIV/0!</v>
      </c>
      <c r="AI9" s="57"/>
      <c r="AJ9" s="31" t="e">
        <f t="shared" si="14"/>
        <v>#DIV/0!</v>
      </c>
      <c r="AK9" s="57"/>
      <c r="AL9" s="31" t="e">
        <f t="shared" si="15"/>
        <v>#DIV/0!</v>
      </c>
      <c r="AM9" s="57"/>
      <c r="AN9" s="31" t="e">
        <f t="shared" si="16"/>
        <v>#DIV/0!</v>
      </c>
      <c r="AO9" s="57"/>
      <c r="AP9" s="31" t="e">
        <f t="shared" si="17"/>
        <v>#DIV/0!</v>
      </c>
      <c r="AQ9" s="77"/>
      <c r="AR9" s="31" t="e">
        <f t="shared" si="18"/>
        <v>#DIV/0!</v>
      </c>
      <c r="AS9" s="33">
        <f t="shared" si="19"/>
        <v>0</v>
      </c>
      <c r="AT9" s="36">
        <f t="shared" si="32"/>
      </c>
      <c r="AU9" s="37"/>
      <c r="AV9" s="38"/>
      <c r="AW9" s="39"/>
      <c r="AX9" s="33">
        <f t="shared" si="33"/>
        <v>0</v>
      </c>
      <c r="AY9" s="33">
        <f t="shared" si="34"/>
        <v>0</v>
      </c>
      <c r="AZ9" s="40" t="e">
        <f t="shared" si="20"/>
        <v>#DIV/0!</v>
      </c>
      <c r="BA9" s="33">
        <f t="shared" si="35"/>
        <v>0</v>
      </c>
      <c r="BB9" s="40" t="e">
        <f t="shared" si="21"/>
        <v>#DIV/0!</v>
      </c>
      <c r="BC9" s="33">
        <f t="shared" si="36"/>
        <v>0</v>
      </c>
      <c r="BD9" s="40" t="e">
        <f t="shared" si="22"/>
        <v>#DIV/0!</v>
      </c>
      <c r="BE9" s="33">
        <f t="shared" si="37"/>
        <v>0</v>
      </c>
      <c r="BF9" s="40" t="e">
        <f t="shared" si="23"/>
        <v>#DIV/0!</v>
      </c>
      <c r="BG9" s="33">
        <f t="shared" si="38"/>
        <v>0</v>
      </c>
      <c r="BH9" s="40" t="e">
        <f t="shared" si="24"/>
        <v>#DIV/0!</v>
      </c>
      <c r="BI9" s="33">
        <f t="shared" si="39"/>
        <v>0</v>
      </c>
      <c r="BJ9" s="40" t="e">
        <f t="shared" si="25"/>
        <v>#DIV/0!</v>
      </c>
      <c r="BK9" s="33">
        <f t="shared" si="40"/>
        <v>0</v>
      </c>
      <c r="BL9" s="40" t="e">
        <f t="shared" si="26"/>
        <v>#DIV/0!</v>
      </c>
      <c r="BM9" s="33">
        <f t="shared" si="41"/>
        <v>0</v>
      </c>
      <c r="BN9" s="40" t="e">
        <f t="shared" si="27"/>
        <v>#DIV/0!</v>
      </c>
      <c r="BO9" s="33">
        <f t="shared" si="42"/>
        <v>0</v>
      </c>
      <c r="BP9" s="40" t="e">
        <f t="shared" si="28"/>
        <v>#DIV/0!</v>
      </c>
    </row>
    <row r="10" spans="1:68" ht="22.5" customHeight="1">
      <c r="A10" s="98">
        <v>4</v>
      </c>
      <c r="B10" s="42" t="s">
        <v>21</v>
      </c>
      <c r="C10" s="60" t="s">
        <v>107</v>
      </c>
      <c r="D10" s="44">
        <f t="shared" si="29"/>
        <v>0</v>
      </c>
      <c r="E10" s="45"/>
      <c r="F10" s="46" t="e">
        <f t="shared" si="0"/>
        <v>#DIV/0!</v>
      </c>
      <c r="G10" s="45"/>
      <c r="H10" s="46" t="e">
        <f t="shared" si="1"/>
        <v>#DIV/0!</v>
      </c>
      <c r="I10" s="45"/>
      <c r="J10" s="46" t="e">
        <f t="shared" si="2"/>
        <v>#DIV/0!</v>
      </c>
      <c r="K10" s="58"/>
      <c r="L10" s="46" t="e">
        <f t="shared" si="3"/>
        <v>#DIV/0!</v>
      </c>
      <c r="M10" s="58"/>
      <c r="N10" s="46" t="e">
        <f t="shared" si="4"/>
        <v>#DIV/0!</v>
      </c>
      <c r="O10" s="58"/>
      <c r="P10" s="46" t="e">
        <f t="shared" si="5"/>
        <v>#DIV/0!</v>
      </c>
      <c r="Q10" s="58"/>
      <c r="R10" s="46" t="e">
        <f t="shared" si="6"/>
        <v>#DIV/0!</v>
      </c>
      <c r="S10" s="58"/>
      <c r="T10" s="46" t="e">
        <f t="shared" si="7"/>
        <v>#DIV/0!</v>
      </c>
      <c r="U10" s="58"/>
      <c r="V10" s="46" t="e">
        <f t="shared" si="8"/>
        <v>#DIV/0!</v>
      </c>
      <c r="W10" s="48">
        <f t="shared" si="9"/>
        <v>0</v>
      </c>
      <c r="X10" s="49">
        <f t="shared" si="30"/>
      </c>
      <c r="Y10" s="50"/>
      <c r="Z10" s="44">
        <f t="shared" si="31"/>
        <v>0</v>
      </c>
      <c r="AA10" s="58"/>
      <c r="AB10" s="46" t="e">
        <f t="shared" si="10"/>
        <v>#DIV/0!</v>
      </c>
      <c r="AC10" s="58"/>
      <c r="AD10" s="46" t="e">
        <f t="shared" si="11"/>
        <v>#DIV/0!</v>
      </c>
      <c r="AE10" s="58"/>
      <c r="AF10" s="46" t="e">
        <f t="shared" si="12"/>
        <v>#DIV/0!</v>
      </c>
      <c r="AG10" s="58"/>
      <c r="AH10" s="46" t="e">
        <f t="shared" si="13"/>
        <v>#DIV/0!</v>
      </c>
      <c r="AI10" s="58"/>
      <c r="AJ10" s="46" t="e">
        <f t="shared" si="14"/>
        <v>#DIV/0!</v>
      </c>
      <c r="AK10" s="58"/>
      <c r="AL10" s="46" t="e">
        <f t="shared" si="15"/>
        <v>#DIV/0!</v>
      </c>
      <c r="AM10" s="58"/>
      <c r="AN10" s="46" t="e">
        <f t="shared" si="16"/>
        <v>#DIV/0!</v>
      </c>
      <c r="AO10" s="58"/>
      <c r="AP10" s="46" t="e">
        <f t="shared" si="17"/>
        <v>#DIV/0!</v>
      </c>
      <c r="AQ10" s="58"/>
      <c r="AR10" s="46" t="e">
        <f t="shared" si="18"/>
        <v>#DIV/0!</v>
      </c>
      <c r="AS10" s="48">
        <f t="shared" si="19"/>
        <v>0</v>
      </c>
      <c r="AT10" s="51">
        <f t="shared" si="32"/>
      </c>
      <c r="AU10" s="52"/>
      <c r="AV10" s="53"/>
      <c r="AW10" s="54"/>
      <c r="AX10" s="48">
        <f t="shared" si="33"/>
        <v>0</v>
      </c>
      <c r="AY10" s="48">
        <f t="shared" si="34"/>
        <v>0</v>
      </c>
      <c r="AZ10" s="55" t="e">
        <f t="shared" si="20"/>
        <v>#DIV/0!</v>
      </c>
      <c r="BA10" s="48">
        <f t="shared" si="35"/>
        <v>0</v>
      </c>
      <c r="BB10" s="55" t="e">
        <f t="shared" si="21"/>
        <v>#DIV/0!</v>
      </c>
      <c r="BC10" s="48">
        <f t="shared" si="36"/>
        <v>0</v>
      </c>
      <c r="BD10" s="55" t="e">
        <f t="shared" si="22"/>
        <v>#DIV/0!</v>
      </c>
      <c r="BE10" s="48">
        <f t="shared" si="37"/>
        <v>0</v>
      </c>
      <c r="BF10" s="55" t="e">
        <f t="shared" si="23"/>
        <v>#DIV/0!</v>
      </c>
      <c r="BG10" s="48">
        <f t="shared" si="38"/>
        <v>0</v>
      </c>
      <c r="BH10" s="55" t="e">
        <f t="shared" si="24"/>
        <v>#DIV/0!</v>
      </c>
      <c r="BI10" s="48">
        <f t="shared" si="39"/>
        <v>0</v>
      </c>
      <c r="BJ10" s="55" t="e">
        <f t="shared" si="25"/>
        <v>#DIV/0!</v>
      </c>
      <c r="BK10" s="48">
        <f t="shared" si="40"/>
        <v>0</v>
      </c>
      <c r="BL10" s="55" t="e">
        <f t="shared" si="26"/>
        <v>#DIV/0!</v>
      </c>
      <c r="BM10" s="48">
        <f t="shared" si="41"/>
        <v>0</v>
      </c>
      <c r="BN10" s="55" t="e">
        <f t="shared" si="27"/>
        <v>#DIV/0!</v>
      </c>
      <c r="BO10" s="48">
        <f t="shared" si="42"/>
        <v>0</v>
      </c>
      <c r="BP10" s="55" t="e">
        <f t="shared" si="28"/>
        <v>#DIV/0!</v>
      </c>
    </row>
    <row r="11" spans="1:68" s="209" customFormat="1" ht="22.5" customHeight="1">
      <c r="A11" s="95">
        <v>5</v>
      </c>
      <c r="B11" s="122" t="s">
        <v>21</v>
      </c>
      <c r="C11" s="60" t="s">
        <v>108</v>
      </c>
      <c r="D11" s="29">
        <f t="shared" si="29"/>
        <v>106</v>
      </c>
      <c r="E11" s="81">
        <v>85</v>
      </c>
      <c r="F11" s="31">
        <f t="shared" si="0"/>
        <v>80.18867924528301</v>
      </c>
      <c r="G11" s="81">
        <v>18</v>
      </c>
      <c r="H11" s="31">
        <f t="shared" si="1"/>
        <v>16.9811320754717</v>
      </c>
      <c r="I11" s="81">
        <v>3</v>
      </c>
      <c r="J11" s="31">
        <f t="shared" si="2"/>
        <v>2.830188679245283</v>
      </c>
      <c r="K11" s="207"/>
      <c r="L11" s="31">
        <f t="shared" si="3"/>
        <v>0</v>
      </c>
      <c r="M11" s="207">
        <v>24</v>
      </c>
      <c r="N11" s="31">
        <f t="shared" si="4"/>
        <v>22.641509433962263</v>
      </c>
      <c r="O11" s="207">
        <v>53</v>
      </c>
      <c r="P11" s="31">
        <f t="shared" si="5"/>
        <v>50</v>
      </c>
      <c r="Q11" s="207">
        <v>26</v>
      </c>
      <c r="R11" s="31">
        <f t="shared" si="6"/>
        <v>24.528301886792452</v>
      </c>
      <c r="S11" s="207">
        <v>3</v>
      </c>
      <c r="T11" s="31">
        <f t="shared" si="7"/>
        <v>2.830188679245283</v>
      </c>
      <c r="U11" s="207"/>
      <c r="V11" s="31">
        <f t="shared" si="8"/>
        <v>0</v>
      </c>
      <c r="W11" s="33">
        <f t="shared" si="9"/>
        <v>0</v>
      </c>
      <c r="X11" s="34">
        <f t="shared" si="30"/>
      </c>
      <c r="Y11" s="35"/>
      <c r="Z11" s="29">
        <f t="shared" si="31"/>
        <v>84</v>
      </c>
      <c r="AA11" s="207">
        <v>73</v>
      </c>
      <c r="AB11" s="31">
        <f t="shared" si="10"/>
        <v>86.9047619047619</v>
      </c>
      <c r="AC11" s="207">
        <v>7</v>
      </c>
      <c r="AD11" s="31">
        <f t="shared" si="11"/>
        <v>8.333333333333334</v>
      </c>
      <c r="AE11" s="207">
        <v>4</v>
      </c>
      <c r="AF11" s="31">
        <f t="shared" si="12"/>
        <v>4.761904761904762</v>
      </c>
      <c r="AG11" s="207"/>
      <c r="AH11" s="31">
        <f t="shared" si="13"/>
        <v>0</v>
      </c>
      <c r="AI11" s="207">
        <v>14</v>
      </c>
      <c r="AJ11" s="31">
        <f t="shared" si="14"/>
        <v>16.666666666666668</v>
      </c>
      <c r="AK11" s="207">
        <v>44</v>
      </c>
      <c r="AL11" s="31">
        <f t="shared" si="15"/>
        <v>52.38095238095238</v>
      </c>
      <c r="AM11" s="207">
        <v>25</v>
      </c>
      <c r="AN11" s="31">
        <f t="shared" si="16"/>
        <v>29.761904761904763</v>
      </c>
      <c r="AO11" s="207">
        <v>1</v>
      </c>
      <c r="AP11" s="31">
        <f t="shared" si="17"/>
        <v>1.1904761904761905</v>
      </c>
      <c r="AQ11" s="207"/>
      <c r="AR11" s="31">
        <f t="shared" si="18"/>
        <v>0</v>
      </c>
      <c r="AS11" s="33">
        <f t="shared" si="19"/>
        <v>0</v>
      </c>
      <c r="AT11" s="96">
        <f t="shared" si="32"/>
      </c>
      <c r="AU11" s="37"/>
      <c r="AV11" s="38"/>
      <c r="AW11" s="39"/>
      <c r="AX11" s="33">
        <f t="shared" si="33"/>
        <v>190</v>
      </c>
      <c r="AY11" s="33">
        <f t="shared" si="34"/>
        <v>158</v>
      </c>
      <c r="AZ11" s="40">
        <f t="shared" si="20"/>
        <v>83.15789473684211</v>
      </c>
      <c r="BA11" s="33">
        <f t="shared" si="35"/>
        <v>25</v>
      </c>
      <c r="BB11" s="40">
        <f t="shared" si="21"/>
        <v>13.157894736842104</v>
      </c>
      <c r="BC11" s="33">
        <f t="shared" si="36"/>
        <v>7</v>
      </c>
      <c r="BD11" s="40">
        <f t="shared" si="22"/>
        <v>3.6842105263157894</v>
      </c>
      <c r="BE11" s="33">
        <f t="shared" si="37"/>
        <v>0</v>
      </c>
      <c r="BF11" s="40">
        <f t="shared" si="23"/>
        <v>0</v>
      </c>
      <c r="BG11" s="33">
        <f t="shared" si="38"/>
        <v>38</v>
      </c>
      <c r="BH11" s="40">
        <f t="shared" si="24"/>
        <v>20</v>
      </c>
      <c r="BI11" s="33">
        <f t="shared" si="39"/>
        <v>97</v>
      </c>
      <c r="BJ11" s="40">
        <f t="shared" si="25"/>
        <v>51.05263157894737</v>
      </c>
      <c r="BK11" s="33">
        <f t="shared" si="40"/>
        <v>51</v>
      </c>
      <c r="BL11" s="40">
        <f t="shared" si="26"/>
        <v>26.842105263157894</v>
      </c>
      <c r="BM11" s="33">
        <f t="shared" si="41"/>
        <v>4</v>
      </c>
      <c r="BN11" s="40">
        <f t="shared" si="27"/>
        <v>2.1052631578947367</v>
      </c>
      <c r="BO11" s="33">
        <f t="shared" si="42"/>
        <v>0</v>
      </c>
      <c r="BP11" s="40">
        <f t="shared" si="28"/>
        <v>0</v>
      </c>
    </row>
    <row r="12" spans="1:68" ht="22.5" customHeight="1">
      <c r="A12" s="98">
        <v>6</v>
      </c>
      <c r="B12" s="42" t="s">
        <v>22</v>
      </c>
      <c r="C12" s="60" t="s">
        <v>109</v>
      </c>
      <c r="D12" s="44">
        <f t="shared" si="29"/>
        <v>0</v>
      </c>
      <c r="E12" s="45"/>
      <c r="F12" s="46" t="e">
        <f t="shared" si="0"/>
        <v>#DIV/0!</v>
      </c>
      <c r="G12" s="45"/>
      <c r="H12" s="46" t="e">
        <f t="shared" si="1"/>
        <v>#DIV/0!</v>
      </c>
      <c r="I12" s="45"/>
      <c r="J12" s="46" t="e">
        <f t="shared" si="2"/>
        <v>#DIV/0!</v>
      </c>
      <c r="K12" s="47"/>
      <c r="L12" s="46" t="e">
        <f t="shared" si="3"/>
        <v>#DIV/0!</v>
      </c>
      <c r="M12" s="47"/>
      <c r="N12" s="46" t="e">
        <f t="shared" si="4"/>
        <v>#DIV/0!</v>
      </c>
      <c r="O12" s="47"/>
      <c r="P12" s="46" t="e">
        <f t="shared" si="5"/>
        <v>#DIV/0!</v>
      </c>
      <c r="Q12" s="47"/>
      <c r="R12" s="46" t="e">
        <f t="shared" si="6"/>
        <v>#DIV/0!</v>
      </c>
      <c r="S12" s="47"/>
      <c r="T12" s="46" t="e">
        <f t="shared" si="7"/>
        <v>#DIV/0!</v>
      </c>
      <c r="U12" s="47"/>
      <c r="V12" s="46" t="e">
        <f t="shared" si="8"/>
        <v>#DIV/0!</v>
      </c>
      <c r="W12" s="48">
        <f t="shared" si="9"/>
        <v>0</v>
      </c>
      <c r="X12" s="49">
        <f t="shared" si="30"/>
      </c>
      <c r="Y12" s="50"/>
      <c r="Z12" s="44">
        <f t="shared" si="31"/>
        <v>0</v>
      </c>
      <c r="AA12" s="47"/>
      <c r="AB12" s="46" t="e">
        <f t="shared" si="10"/>
        <v>#DIV/0!</v>
      </c>
      <c r="AC12" s="47"/>
      <c r="AD12" s="46" t="e">
        <f t="shared" si="11"/>
        <v>#DIV/0!</v>
      </c>
      <c r="AE12" s="47"/>
      <c r="AF12" s="46" t="e">
        <f t="shared" si="12"/>
        <v>#DIV/0!</v>
      </c>
      <c r="AG12" s="47"/>
      <c r="AH12" s="46" t="e">
        <f t="shared" si="13"/>
        <v>#DIV/0!</v>
      </c>
      <c r="AI12" s="47"/>
      <c r="AJ12" s="46" t="e">
        <f t="shared" si="14"/>
        <v>#DIV/0!</v>
      </c>
      <c r="AK12" s="47"/>
      <c r="AL12" s="46" t="e">
        <f t="shared" si="15"/>
        <v>#DIV/0!</v>
      </c>
      <c r="AM12" s="47"/>
      <c r="AN12" s="46" t="e">
        <f t="shared" si="16"/>
        <v>#DIV/0!</v>
      </c>
      <c r="AO12" s="47"/>
      <c r="AP12" s="46" t="e">
        <f t="shared" si="17"/>
        <v>#DIV/0!</v>
      </c>
      <c r="AQ12" s="47"/>
      <c r="AR12" s="46" t="e">
        <f t="shared" si="18"/>
        <v>#DIV/0!</v>
      </c>
      <c r="AS12" s="48">
        <f t="shared" si="19"/>
        <v>0</v>
      </c>
      <c r="AT12" s="51">
        <f t="shared" si="32"/>
      </c>
      <c r="AU12" s="52"/>
      <c r="AV12" s="53"/>
      <c r="AW12" s="54"/>
      <c r="AX12" s="48">
        <f t="shared" si="33"/>
        <v>0</v>
      </c>
      <c r="AY12" s="48"/>
      <c r="AZ12" s="55" t="e">
        <f t="shared" si="20"/>
        <v>#DIV/0!</v>
      </c>
      <c r="BA12" s="48"/>
      <c r="BB12" s="55" t="e">
        <f t="shared" si="21"/>
        <v>#DIV/0!</v>
      </c>
      <c r="BC12" s="48">
        <f t="shared" si="36"/>
        <v>0</v>
      </c>
      <c r="BD12" s="55" t="e">
        <f t="shared" si="22"/>
        <v>#DIV/0!</v>
      </c>
      <c r="BE12" s="48">
        <f t="shared" si="37"/>
        <v>0</v>
      </c>
      <c r="BF12" s="55" t="e">
        <f t="shared" si="23"/>
        <v>#DIV/0!</v>
      </c>
      <c r="BG12" s="48"/>
      <c r="BH12" s="55" t="e">
        <f t="shared" si="24"/>
        <v>#DIV/0!</v>
      </c>
      <c r="BI12" s="48"/>
      <c r="BJ12" s="55" t="e">
        <f t="shared" si="25"/>
        <v>#DIV/0!</v>
      </c>
      <c r="BK12" s="48"/>
      <c r="BL12" s="55" t="e">
        <f t="shared" si="26"/>
        <v>#DIV/0!</v>
      </c>
      <c r="BM12" s="48"/>
      <c r="BN12" s="55" t="e">
        <f t="shared" si="27"/>
        <v>#DIV/0!</v>
      </c>
      <c r="BO12" s="48">
        <f t="shared" si="42"/>
        <v>0</v>
      </c>
      <c r="BP12" s="55" t="e">
        <f t="shared" si="28"/>
        <v>#DIV/0!</v>
      </c>
    </row>
    <row r="13" spans="1:68" ht="22.5" customHeight="1">
      <c r="A13" s="95">
        <v>7</v>
      </c>
      <c r="B13" s="122" t="s">
        <v>23</v>
      </c>
      <c r="C13" s="60" t="s">
        <v>110</v>
      </c>
      <c r="D13" s="29">
        <f t="shared" si="29"/>
        <v>0</v>
      </c>
      <c r="E13" s="59"/>
      <c r="F13" s="31" t="e">
        <f t="shared" si="0"/>
        <v>#DIV/0!</v>
      </c>
      <c r="G13" s="59"/>
      <c r="H13" s="31" t="e">
        <f t="shared" si="1"/>
        <v>#DIV/0!</v>
      </c>
      <c r="I13" s="59"/>
      <c r="J13" s="31" t="e">
        <f t="shared" si="2"/>
        <v>#DIV/0!</v>
      </c>
      <c r="K13" s="62"/>
      <c r="L13" s="31" t="e">
        <f t="shared" si="3"/>
        <v>#DIV/0!</v>
      </c>
      <c r="M13" s="62"/>
      <c r="N13" s="31" t="e">
        <f t="shared" si="4"/>
        <v>#DIV/0!</v>
      </c>
      <c r="O13" s="62"/>
      <c r="P13" s="31" t="e">
        <f t="shared" si="5"/>
        <v>#DIV/0!</v>
      </c>
      <c r="Q13" s="62"/>
      <c r="R13" s="31" t="e">
        <f t="shared" si="6"/>
        <v>#DIV/0!</v>
      </c>
      <c r="S13" s="62"/>
      <c r="T13" s="31" t="e">
        <f t="shared" si="7"/>
        <v>#DIV/0!</v>
      </c>
      <c r="U13" s="62"/>
      <c r="V13" s="31" t="e">
        <f t="shared" si="8"/>
        <v>#DIV/0!</v>
      </c>
      <c r="W13" s="33">
        <f t="shared" si="9"/>
        <v>0</v>
      </c>
      <c r="X13" s="34">
        <f t="shared" si="30"/>
      </c>
      <c r="Y13" s="35"/>
      <c r="Z13" s="29">
        <f t="shared" si="31"/>
        <v>0</v>
      </c>
      <c r="AA13" s="62"/>
      <c r="AB13" s="31" t="e">
        <f t="shared" si="10"/>
        <v>#DIV/0!</v>
      </c>
      <c r="AC13" s="62"/>
      <c r="AD13" s="31" t="e">
        <f t="shared" si="11"/>
        <v>#DIV/0!</v>
      </c>
      <c r="AE13" s="62"/>
      <c r="AF13" s="31" t="e">
        <f t="shared" si="12"/>
        <v>#DIV/0!</v>
      </c>
      <c r="AG13" s="62"/>
      <c r="AH13" s="31" t="e">
        <f t="shared" si="13"/>
        <v>#DIV/0!</v>
      </c>
      <c r="AI13" s="62"/>
      <c r="AJ13" s="31" t="e">
        <f t="shared" si="14"/>
        <v>#DIV/0!</v>
      </c>
      <c r="AK13" s="62"/>
      <c r="AL13" s="31" t="e">
        <f t="shared" si="15"/>
        <v>#DIV/0!</v>
      </c>
      <c r="AM13" s="62"/>
      <c r="AN13" s="31" t="e">
        <f t="shared" si="16"/>
        <v>#DIV/0!</v>
      </c>
      <c r="AO13" s="62"/>
      <c r="AP13" s="31" t="e">
        <f t="shared" si="17"/>
        <v>#DIV/0!</v>
      </c>
      <c r="AQ13" s="62"/>
      <c r="AR13" s="31" t="e">
        <f t="shared" si="18"/>
        <v>#DIV/0!</v>
      </c>
      <c r="AS13" s="33">
        <f t="shared" si="19"/>
        <v>0</v>
      </c>
      <c r="AT13" s="63">
        <f t="shared" si="32"/>
      </c>
      <c r="AU13" s="37"/>
      <c r="AV13" s="64"/>
      <c r="AW13" s="39"/>
      <c r="AX13" s="33">
        <f t="shared" si="33"/>
        <v>0</v>
      </c>
      <c r="AY13" s="33">
        <f t="shared" si="34"/>
        <v>0</v>
      </c>
      <c r="AZ13" s="40" t="e">
        <f t="shared" si="20"/>
        <v>#DIV/0!</v>
      </c>
      <c r="BA13" s="33">
        <f t="shared" si="35"/>
        <v>0</v>
      </c>
      <c r="BB13" s="40" t="e">
        <f t="shared" si="21"/>
        <v>#DIV/0!</v>
      </c>
      <c r="BC13" s="33">
        <f t="shared" si="36"/>
        <v>0</v>
      </c>
      <c r="BD13" s="40" t="e">
        <f t="shared" si="22"/>
        <v>#DIV/0!</v>
      </c>
      <c r="BE13" s="33">
        <f t="shared" si="37"/>
        <v>0</v>
      </c>
      <c r="BF13" s="40" t="e">
        <f t="shared" si="23"/>
        <v>#DIV/0!</v>
      </c>
      <c r="BG13" s="33">
        <f t="shared" si="38"/>
        <v>0</v>
      </c>
      <c r="BH13" s="40" t="e">
        <f t="shared" si="24"/>
        <v>#DIV/0!</v>
      </c>
      <c r="BI13" s="33">
        <f t="shared" si="39"/>
        <v>0</v>
      </c>
      <c r="BJ13" s="40" t="e">
        <f t="shared" si="25"/>
        <v>#DIV/0!</v>
      </c>
      <c r="BK13" s="33">
        <f t="shared" si="40"/>
        <v>0</v>
      </c>
      <c r="BL13" s="40" t="e">
        <f t="shared" si="26"/>
        <v>#DIV/0!</v>
      </c>
      <c r="BM13" s="33">
        <f t="shared" si="41"/>
        <v>0</v>
      </c>
      <c r="BN13" s="40" t="e">
        <f t="shared" si="27"/>
        <v>#DIV/0!</v>
      </c>
      <c r="BO13" s="33">
        <f t="shared" si="42"/>
        <v>0</v>
      </c>
      <c r="BP13" s="40" t="e">
        <f t="shared" si="28"/>
        <v>#DIV/0!</v>
      </c>
    </row>
    <row r="14" spans="1:68" ht="22.5" customHeight="1">
      <c r="A14" s="98">
        <v>8</v>
      </c>
      <c r="B14" s="42" t="s">
        <v>24</v>
      </c>
      <c r="C14" s="60" t="s">
        <v>111</v>
      </c>
      <c r="D14" s="44">
        <f t="shared" si="29"/>
        <v>0</v>
      </c>
      <c r="E14" s="45"/>
      <c r="F14" s="46" t="e">
        <f t="shared" si="0"/>
        <v>#DIV/0!</v>
      </c>
      <c r="G14" s="45"/>
      <c r="H14" s="46" t="e">
        <f t="shared" si="1"/>
        <v>#DIV/0!</v>
      </c>
      <c r="I14" s="45"/>
      <c r="J14" s="46" t="e">
        <f t="shared" si="2"/>
        <v>#DIV/0!</v>
      </c>
      <c r="K14" s="47"/>
      <c r="L14" s="46" t="e">
        <f t="shared" si="3"/>
        <v>#DIV/0!</v>
      </c>
      <c r="M14" s="47"/>
      <c r="N14" s="46" t="e">
        <f t="shared" si="4"/>
        <v>#DIV/0!</v>
      </c>
      <c r="O14" s="47"/>
      <c r="P14" s="46" t="e">
        <f t="shared" si="5"/>
        <v>#DIV/0!</v>
      </c>
      <c r="Q14" s="47"/>
      <c r="R14" s="46" t="e">
        <f t="shared" si="6"/>
        <v>#DIV/0!</v>
      </c>
      <c r="S14" s="47"/>
      <c r="T14" s="46" t="e">
        <f t="shared" si="7"/>
        <v>#DIV/0!</v>
      </c>
      <c r="U14" s="47"/>
      <c r="V14" s="46" t="e">
        <f t="shared" si="8"/>
        <v>#DIV/0!</v>
      </c>
      <c r="W14" s="48">
        <f t="shared" si="9"/>
        <v>0</v>
      </c>
      <c r="X14" s="49">
        <f t="shared" si="30"/>
      </c>
      <c r="Y14" s="50"/>
      <c r="Z14" s="44">
        <f t="shared" si="31"/>
        <v>0</v>
      </c>
      <c r="AA14" s="47"/>
      <c r="AB14" s="46" t="e">
        <f t="shared" si="10"/>
        <v>#DIV/0!</v>
      </c>
      <c r="AC14" s="47"/>
      <c r="AD14" s="46" t="e">
        <f t="shared" si="11"/>
        <v>#DIV/0!</v>
      </c>
      <c r="AE14" s="47"/>
      <c r="AF14" s="46" t="e">
        <f t="shared" si="12"/>
        <v>#DIV/0!</v>
      </c>
      <c r="AG14" s="47"/>
      <c r="AH14" s="46" t="e">
        <f t="shared" si="13"/>
        <v>#DIV/0!</v>
      </c>
      <c r="AI14" s="47"/>
      <c r="AJ14" s="46" t="e">
        <f t="shared" si="14"/>
        <v>#DIV/0!</v>
      </c>
      <c r="AK14" s="47"/>
      <c r="AL14" s="46" t="e">
        <f t="shared" si="15"/>
        <v>#DIV/0!</v>
      </c>
      <c r="AM14" s="47"/>
      <c r="AN14" s="46" t="e">
        <f t="shared" si="16"/>
        <v>#DIV/0!</v>
      </c>
      <c r="AO14" s="47"/>
      <c r="AP14" s="46" t="e">
        <f t="shared" si="17"/>
        <v>#DIV/0!</v>
      </c>
      <c r="AQ14" s="47"/>
      <c r="AR14" s="46" t="e">
        <f t="shared" si="18"/>
        <v>#DIV/0!</v>
      </c>
      <c r="AS14" s="48">
        <f t="shared" si="19"/>
        <v>0</v>
      </c>
      <c r="AT14" s="65">
        <f t="shared" si="32"/>
      </c>
      <c r="AU14" s="52"/>
      <c r="AV14" s="53"/>
      <c r="AW14" s="54"/>
      <c r="AX14" s="48">
        <f t="shared" si="33"/>
        <v>0</v>
      </c>
      <c r="AY14" s="48">
        <f t="shared" si="34"/>
        <v>0</v>
      </c>
      <c r="AZ14" s="55" t="e">
        <f t="shared" si="20"/>
        <v>#DIV/0!</v>
      </c>
      <c r="BA14" s="48">
        <f t="shared" si="35"/>
        <v>0</v>
      </c>
      <c r="BB14" s="55" t="e">
        <f t="shared" si="21"/>
        <v>#DIV/0!</v>
      </c>
      <c r="BC14" s="48">
        <f t="shared" si="36"/>
        <v>0</v>
      </c>
      <c r="BD14" s="55" t="e">
        <f t="shared" si="22"/>
        <v>#DIV/0!</v>
      </c>
      <c r="BE14" s="48">
        <f t="shared" si="37"/>
        <v>0</v>
      </c>
      <c r="BF14" s="55" t="e">
        <f t="shared" si="23"/>
        <v>#DIV/0!</v>
      </c>
      <c r="BG14" s="48">
        <f t="shared" si="38"/>
        <v>0</v>
      </c>
      <c r="BH14" s="55" t="e">
        <f t="shared" si="24"/>
        <v>#DIV/0!</v>
      </c>
      <c r="BI14" s="48">
        <f t="shared" si="39"/>
        <v>0</v>
      </c>
      <c r="BJ14" s="55" t="e">
        <f t="shared" si="25"/>
        <v>#DIV/0!</v>
      </c>
      <c r="BK14" s="48">
        <f t="shared" si="40"/>
        <v>0</v>
      </c>
      <c r="BL14" s="55" t="e">
        <f t="shared" si="26"/>
        <v>#DIV/0!</v>
      </c>
      <c r="BM14" s="48">
        <f t="shared" si="41"/>
        <v>0</v>
      </c>
      <c r="BN14" s="55" t="e">
        <f t="shared" si="27"/>
        <v>#DIV/0!</v>
      </c>
      <c r="BO14" s="48">
        <f t="shared" si="42"/>
        <v>0</v>
      </c>
      <c r="BP14" s="55" t="e">
        <f t="shared" si="28"/>
        <v>#DIV/0!</v>
      </c>
    </row>
    <row r="15" spans="1:68" ht="22.5" customHeight="1">
      <c r="A15" s="95">
        <v>9</v>
      </c>
      <c r="B15" s="122" t="s">
        <v>25</v>
      </c>
      <c r="C15" s="60" t="s">
        <v>112</v>
      </c>
      <c r="D15" s="29">
        <f t="shared" si="29"/>
        <v>0</v>
      </c>
      <c r="E15" s="59"/>
      <c r="F15" s="31" t="e">
        <f t="shared" si="0"/>
        <v>#DIV/0!</v>
      </c>
      <c r="G15" s="59"/>
      <c r="H15" s="31" t="e">
        <f t="shared" si="1"/>
        <v>#DIV/0!</v>
      </c>
      <c r="I15" s="59"/>
      <c r="J15" s="31" t="e">
        <f t="shared" si="2"/>
        <v>#DIV/0!</v>
      </c>
      <c r="K15" s="62"/>
      <c r="L15" s="31" t="e">
        <f t="shared" si="3"/>
        <v>#DIV/0!</v>
      </c>
      <c r="M15" s="62"/>
      <c r="N15" s="31" t="e">
        <f t="shared" si="4"/>
        <v>#DIV/0!</v>
      </c>
      <c r="O15" s="62"/>
      <c r="P15" s="31" t="e">
        <f t="shared" si="5"/>
        <v>#DIV/0!</v>
      </c>
      <c r="Q15" s="62"/>
      <c r="R15" s="31" t="e">
        <f t="shared" si="6"/>
        <v>#DIV/0!</v>
      </c>
      <c r="S15" s="62"/>
      <c r="T15" s="31" t="e">
        <f t="shared" si="7"/>
        <v>#DIV/0!</v>
      </c>
      <c r="U15" s="62"/>
      <c r="V15" s="31" t="e">
        <f t="shared" si="8"/>
        <v>#DIV/0!</v>
      </c>
      <c r="W15" s="33">
        <f t="shared" si="9"/>
        <v>0</v>
      </c>
      <c r="X15" s="34">
        <f t="shared" si="30"/>
      </c>
      <c r="Y15" s="35"/>
      <c r="Z15" s="29">
        <f t="shared" si="31"/>
        <v>0</v>
      </c>
      <c r="AA15" s="62"/>
      <c r="AB15" s="31" t="e">
        <f t="shared" si="10"/>
        <v>#DIV/0!</v>
      </c>
      <c r="AC15" s="62"/>
      <c r="AD15" s="31" t="e">
        <f t="shared" si="11"/>
        <v>#DIV/0!</v>
      </c>
      <c r="AE15" s="62"/>
      <c r="AF15" s="31" t="e">
        <f t="shared" si="12"/>
        <v>#DIV/0!</v>
      </c>
      <c r="AG15" s="62"/>
      <c r="AH15" s="31" t="e">
        <f t="shared" si="13"/>
        <v>#DIV/0!</v>
      </c>
      <c r="AI15" s="62"/>
      <c r="AJ15" s="31" t="e">
        <f t="shared" si="14"/>
        <v>#DIV/0!</v>
      </c>
      <c r="AK15" s="62"/>
      <c r="AL15" s="31" t="e">
        <f t="shared" si="15"/>
        <v>#DIV/0!</v>
      </c>
      <c r="AM15" s="62"/>
      <c r="AN15" s="31" t="e">
        <f t="shared" si="16"/>
        <v>#DIV/0!</v>
      </c>
      <c r="AO15" s="62"/>
      <c r="AP15" s="31" t="e">
        <f t="shared" si="17"/>
        <v>#DIV/0!</v>
      </c>
      <c r="AQ15" s="62"/>
      <c r="AR15" s="31" t="e">
        <f t="shared" si="18"/>
        <v>#DIV/0!</v>
      </c>
      <c r="AS15" s="33">
        <f t="shared" si="19"/>
        <v>0</v>
      </c>
      <c r="AT15" s="63">
        <f t="shared" si="32"/>
      </c>
      <c r="AU15" s="66"/>
      <c r="AV15" s="67"/>
      <c r="AW15" s="68"/>
      <c r="AX15" s="33">
        <f t="shared" si="33"/>
        <v>0</v>
      </c>
      <c r="AY15" s="33">
        <f t="shared" si="34"/>
        <v>0</v>
      </c>
      <c r="AZ15" s="40" t="e">
        <f t="shared" si="20"/>
        <v>#DIV/0!</v>
      </c>
      <c r="BA15" s="33">
        <f t="shared" si="35"/>
        <v>0</v>
      </c>
      <c r="BB15" s="40" t="e">
        <f t="shared" si="21"/>
        <v>#DIV/0!</v>
      </c>
      <c r="BC15" s="33">
        <f t="shared" si="36"/>
        <v>0</v>
      </c>
      <c r="BD15" s="40" t="e">
        <f t="shared" si="22"/>
        <v>#DIV/0!</v>
      </c>
      <c r="BE15" s="33">
        <f t="shared" si="37"/>
        <v>0</v>
      </c>
      <c r="BF15" s="40" t="e">
        <f t="shared" si="23"/>
        <v>#DIV/0!</v>
      </c>
      <c r="BG15" s="33">
        <f t="shared" si="38"/>
        <v>0</v>
      </c>
      <c r="BH15" s="40" t="e">
        <f t="shared" si="24"/>
        <v>#DIV/0!</v>
      </c>
      <c r="BI15" s="33">
        <f t="shared" si="39"/>
        <v>0</v>
      </c>
      <c r="BJ15" s="40" t="e">
        <f t="shared" si="25"/>
        <v>#DIV/0!</v>
      </c>
      <c r="BK15" s="33">
        <f t="shared" si="40"/>
        <v>0</v>
      </c>
      <c r="BL15" s="40" t="e">
        <f t="shared" si="26"/>
        <v>#DIV/0!</v>
      </c>
      <c r="BM15" s="33">
        <f t="shared" si="41"/>
        <v>0</v>
      </c>
      <c r="BN15" s="40" t="e">
        <f t="shared" si="27"/>
        <v>#DIV/0!</v>
      </c>
      <c r="BO15" s="33">
        <f t="shared" si="42"/>
        <v>0</v>
      </c>
      <c r="BP15" s="40" t="e">
        <f t="shared" si="28"/>
        <v>#DIV/0!</v>
      </c>
    </row>
    <row r="16" spans="1:68" ht="22.5" customHeight="1">
      <c r="A16" s="98">
        <v>10</v>
      </c>
      <c r="B16" s="42" t="s">
        <v>26</v>
      </c>
      <c r="C16" s="60" t="s">
        <v>113</v>
      </c>
      <c r="D16" s="44">
        <f t="shared" si="29"/>
        <v>0</v>
      </c>
      <c r="E16" s="45"/>
      <c r="F16" s="46" t="e">
        <f t="shared" si="0"/>
        <v>#DIV/0!</v>
      </c>
      <c r="G16" s="45"/>
      <c r="H16" s="46" t="e">
        <f t="shared" si="1"/>
        <v>#DIV/0!</v>
      </c>
      <c r="I16" s="45"/>
      <c r="J16" s="46" t="e">
        <f t="shared" si="2"/>
        <v>#DIV/0!</v>
      </c>
      <c r="K16" s="47"/>
      <c r="L16" s="46" t="e">
        <f t="shared" si="3"/>
        <v>#DIV/0!</v>
      </c>
      <c r="M16" s="47"/>
      <c r="N16" s="46" t="e">
        <f t="shared" si="4"/>
        <v>#DIV/0!</v>
      </c>
      <c r="O16" s="47"/>
      <c r="P16" s="46" t="e">
        <f t="shared" si="5"/>
        <v>#DIV/0!</v>
      </c>
      <c r="Q16" s="47"/>
      <c r="R16" s="46" t="e">
        <f t="shared" si="6"/>
        <v>#DIV/0!</v>
      </c>
      <c r="S16" s="47"/>
      <c r="T16" s="46" t="e">
        <f t="shared" si="7"/>
        <v>#DIV/0!</v>
      </c>
      <c r="U16" s="47"/>
      <c r="V16" s="46" t="e">
        <f t="shared" si="8"/>
        <v>#DIV/0!</v>
      </c>
      <c r="W16" s="48">
        <f t="shared" si="9"/>
        <v>0</v>
      </c>
      <c r="X16" s="49">
        <f t="shared" si="30"/>
      </c>
      <c r="Y16" s="50"/>
      <c r="Z16" s="44">
        <f t="shared" si="31"/>
        <v>0</v>
      </c>
      <c r="AA16" s="47"/>
      <c r="AB16" s="46" t="e">
        <f t="shared" si="10"/>
        <v>#DIV/0!</v>
      </c>
      <c r="AC16" s="47"/>
      <c r="AD16" s="46" t="e">
        <f t="shared" si="11"/>
        <v>#DIV/0!</v>
      </c>
      <c r="AE16" s="47"/>
      <c r="AF16" s="46" t="e">
        <f t="shared" si="12"/>
        <v>#DIV/0!</v>
      </c>
      <c r="AG16" s="47"/>
      <c r="AH16" s="46" t="e">
        <f t="shared" si="13"/>
        <v>#DIV/0!</v>
      </c>
      <c r="AI16" s="47"/>
      <c r="AJ16" s="46" t="e">
        <f t="shared" si="14"/>
        <v>#DIV/0!</v>
      </c>
      <c r="AK16" s="47"/>
      <c r="AL16" s="46" t="e">
        <f t="shared" si="15"/>
        <v>#DIV/0!</v>
      </c>
      <c r="AM16" s="47"/>
      <c r="AN16" s="46" t="e">
        <f t="shared" si="16"/>
        <v>#DIV/0!</v>
      </c>
      <c r="AO16" s="47"/>
      <c r="AP16" s="46" t="e">
        <f t="shared" si="17"/>
        <v>#DIV/0!</v>
      </c>
      <c r="AQ16" s="47"/>
      <c r="AR16" s="46" t="e">
        <f t="shared" si="18"/>
        <v>#DIV/0!</v>
      </c>
      <c r="AS16" s="48">
        <f t="shared" si="19"/>
        <v>0</v>
      </c>
      <c r="AT16" s="65">
        <f t="shared" si="32"/>
      </c>
      <c r="AU16" s="52"/>
      <c r="AV16" s="53"/>
      <c r="AW16" s="54"/>
      <c r="AX16" s="48">
        <f t="shared" si="33"/>
        <v>0</v>
      </c>
      <c r="AY16" s="48">
        <f t="shared" si="34"/>
        <v>0</v>
      </c>
      <c r="AZ16" s="55" t="e">
        <f t="shared" si="20"/>
        <v>#DIV/0!</v>
      </c>
      <c r="BA16" s="48">
        <f t="shared" si="35"/>
        <v>0</v>
      </c>
      <c r="BB16" s="55" t="e">
        <f t="shared" si="21"/>
        <v>#DIV/0!</v>
      </c>
      <c r="BC16" s="48">
        <f t="shared" si="36"/>
        <v>0</v>
      </c>
      <c r="BD16" s="55" t="e">
        <f t="shared" si="22"/>
        <v>#DIV/0!</v>
      </c>
      <c r="BE16" s="48">
        <f t="shared" si="37"/>
        <v>0</v>
      </c>
      <c r="BF16" s="55" t="e">
        <f t="shared" si="23"/>
        <v>#DIV/0!</v>
      </c>
      <c r="BG16" s="48">
        <f t="shared" si="38"/>
        <v>0</v>
      </c>
      <c r="BH16" s="55" t="e">
        <f t="shared" si="24"/>
        <v>#DIV/0!</v>
      </c>
      <c r="BI16" s="48">
        <f t="shared" si="39"/>
        <v>0</v>
      </c>
      <c r="BJ16" s="55" t="e">
        <f t="shared" si="25"/>
        <v>#DIV/0!</v>
      </c>
      <c r="BK16" s="48">
        <f t="shared" si="40"/>
        <v>0</v>
      </c>
      <c r="BL16" s="55" t="e">
        <f t="shared" si="26"/>
        <v>#DIV/0!</v>
      </c>
      <c r="BM16" s="48">
        <f t="shared" si="41"/>
        <v>0</v>
      </c>
      <c r="BN16" s="55" t="e">
        <f t="shared" si="27"/>
        <v>#DIV/0!</v>
      </c>
      <c r="BO16" s="48">
        <f t="shared" si="42"/>
        <v>0</v>
      </c>
      <c r="BP16" s="55" t="e">
        <f t="shared" si="28"/>
        <v>#DIV/0!</v>
      </c>
    </row>
    <row r="17" spans="1:68" ht="22.5" customHeight="1">
      <c r="A17" s="95">
        <v>11</v>
      </c>
      <c r="B17" s="122" t="s">
        <v>27</v>
      </c>
      <c r="C17" s="60" t="s">
        <v>114</v>
      </c>
      <c r="D17" s="29">
        <f t="shared" si="29"/>
        <v>0</v>
      </c>
      <c r="E17" s="59"/>
      <c r="F17" s="31" t="e">
        <f t="shared" si="0"/>
        <v>#DIV/0!</v>
      </c>
      <c r="G17" s="59"/>
      <c r="H17" s="31" t="e">
        <f t="shared" si="1"/>
        <v>#DIV/0!</v>
      </c>
      <c r="I17" s="59"/>
      <c r="J17" s="31" t="e">
        <f t="shared" si="2"/>
        <v>#DIV/0!</v>
      </c>
      <c r="K17" s="62"/>
      <c r="L17" s="31" t="e">
        <f t="shared" si="3"/>
        <v>#DIV/0!</v>
      </c>
      <c r="M17" s="62"/>
      <c r="N17" s="31" t="e">
        <f t="shared" si="4"/>
        <v>#DIV/0!</v>
      </c>
      <c r="O17" s="62"/>
      <c r="P17" s="31" t="e">
        <f t="shared" si="5"/>
        <v>#DIV/0!</v>
      </c>
      <c r="Q17" s="62"/>
      <c r="R17" s="31" t="e">
        <f t="shared" si="6"/>
        <v>#DIV/0!</v>
      </c>
      <c r="S17" s="62"/>
      <c r="T17" s="31" t="e">
        <f t="shared" si="7"/>
        <v>#DIV/0!</v>
      </c>
      <c r="U17" s="62"/>
      <c r="V17" s="31" t="e">
        <f t="shared" si="8"/>
        <v>#DIV/0!</v>
      </c>
      <c r="W17" s="33">
        <f t="shared" si="9"/>
        <v>0</v>
      </c>
      <c r="X17" s="34">
        <f t="shared" si="30"/>
      </c>
      <c r="Y17" s="35"/>
      <c r="Z17" s="29">
        <f t="shared" si="31"/>
        <v>0</v>
      </c>
      <c r="AA17" s="62"/>
      <c r="AB17" s="31" t="e">
        <f t="shared" si="10"/>
        <v>#DIV/0!</v>
      </c>
      <c r="AC17" s="62"/>
      <c r="AD17" s="31" t="e">
        <f t="shared" si="11"/>
        <v>#DIV/0!</v>
      </c>
      <c r="AE17" s="62"/>
      <c r="AF17" s="31" t="e">
        <f t="shared" si="12"/>
        <v>#DIV/0!</v>
      </c>
      <c r="AG17" s="62"/>
      <c r="AH17" s="31" t="e">
        <f t="shared" si="13"/>
        <v>#DIV/0!</v>
      </c>
      <c r="AI17" s="62"/>
      <c r="AJ17" s="31" t="e">
        <f t="shared" si="14"/>
        <v>#DIV/0!</v>
      </c>
      <c r="AK17" s="62"/>
      <c r="AL17" s="31" t="e">
        <f t="shared" si="15"/>
        <v>#DIV/0!</v>
      </c>
      <c r="AM17" s="62"/>
      <c r="AN17" s="31" t="e">
        <f t="shared" si="16"/>
        <v>#DIV/0!</v>
      </c>
      <c r="AO17" s="62"/>
      <c r="AP17" s="31" t="e">
        <f t="shared" si="17"/>
        <v>#DIV/0!</v>
      </c>
      <c r="AQ17" s="62"/>
      <c r="AR17" s="31" t="e">
        <f t="shared" si="18"/>
        <v>#DIV/0!</v>
      </c>
      <c r="AS17" s="33">
        <f t="shared" si="19"/>
        <v>0</v>
      </c>
      <c r="AT17" s="63">
        <f t="shared" si="32"/>
      </c>
      <c r="AU17" s="37"/>
      <c r="AV17" s="38"/>
      <c r="AW17" s="39"/>
      <c r="AX17" s="33">
        <f t="shared" si="33"/>
        <v>0</v>
      </c>
      <c r="AY17" s="33">
        <f t="shared" si="34"/>
        <v>0</v>
      </c>
      <c r="AZ17" s="40" t="e">
        <f t="shared" si="20"/>
        <v>#DIV/0!</v>
      </c>
      <c r="BA17" s="33">
        <f t="shared" si="35"/>
        <v>0</v>
      </c>
      <c r="BB17" s="40" t="e">
        <f t="shared" si="21"/>
        <v>#DIV/0!</v>
      </c>
      <c r="BC17" s="33">
        <f t="shared" si="36"/>
        <v>0</v>
      </c>
      <c r="BD17" s="40" t="e">
        <f t="shared" si="22"/>
        <v>#DIV/0!</v>
      </c>
      <c r="BE17" s="33">
        <f t="shared" si="37"/>
        <v>0</v>
      </c>
      <c r="BF17" s="40" t="e">
        <f t="shared" si="23"/>
        <v>#DIV/0!</v>
      </c>
      <c r="BG17" s="33">
        <f t="shared" si="38"/>
        <v>0</v>
      </c>
      <c r="BH17" s="40" t="e">
        <f t="shared" si="24"/>
        <v>#DIV/0!</v>
      </c>
      <c r="BI17" s="33">
        <f t="shared" si="39"/>
        <v>0</v>
      </c>
      <c r="BJ17" s="40" t="e">
        <f t="shared" si="25"/>
        <v>#DIV/0!</v>
      </c>
      <c r="BK17" s="33">
        <f t="shared" si="40"/>
        <v>0</v>
      </c>
      <c r="BL17" s="40" t="e">
        <f t="shared" si="26"/>
        <v>#DIV/0!</v>
      </c>
      <c r="BM17" s="33">
        <f t="shared" si="41"/>
        <v>0</v>
      </c>
      <c r="BN17" s="40" t="e">
        <f t="shared" si="27"/>
        <v>#DIV/0!</v>
      </c>
      <c r="BO17" s="33">
        <f t="shared" si="42"/>
        <v>0</v>
      </c>
      <c r="BP17" s="40" t="e">
        <f t="shared" si="28"/>
        <v>#DIV/0!</v>
      </c>
    </row>
    <row r="18" spans="1:68" ht="22.5" customHeight="1">
      <c r="A18" s="98">
        <v>12</v>
      </c>
      <c r="B18" s="42" t="s">
        <v>28</v>
      </c>
      <c r="C18" s="60" t="s">
        <v>115</v>
      </c>
      <c r="D18" s="44">
        <f t="shared" si="29"/>
        <v>0</v>
      </c>
      <c r="E18" s="45"/>
      <c r="F18" s="46" t="e">
        <f t="shared" si="0"/>
        <v>#DIV/0!</v>
      </c>
      <c r="G18" s="45"/>
      <c r="H18" s="46" t="e">
        <f t="shared" si="1"/>
        <v>#DIV/0!</v>
      </c>
      <c r="I18" s="45"/>
      <c r="J18" s="46" t="e">
        <f t="shared" si="2"/>
        <v>#DIV/0!</v>
      </c>
      <c r="K18" s="47"/>
      <c r="L18" s="46" t="e">
        <f t="shared" si="3"/>
        <v>#DIV/0!</v>
      </c>
      <c r="M18" s="47"/>
      <c r="N18" s="46" t="e">
        <f t="shared" si="4"/>
        <v>#DIV/0!</v>
      </c>
      <c r="O18" s="47"/>
      <c r="P18" s="46" t="e">
        <f t="shared" si="5"/>
        <v>#DIV/0!</v>
      </c>
      <c r="Q18" s="47"/>
      <c r="R18" s="46" t="e">
        <f t="shared" si="6"/>
        <v>#DIV/0!</v>
      </c>
      <c r="S18" s="47"/>
      <c r="T18" s="46" t="e">
        <f t="shared" si="7"/>
        <v>#DIV/0!</v>
      </c>
      <c r="U18" s="47"/>
      <c r="V18" s="46" t="e">
        <f t="shared" si="8"/>
        <v>#DIV/0!</v>
      </c>
      <c r="W18" s="48">
        <f t="shared" si="9"/>
        <v>0</v>
      </c>
      <c r="X18" s="49">
        <f t="shared" si="30"/>
      </c>
      <c r="Y18" s="50"/>
      <c r="Z18" s="44">
        <f t="shared" si="31"/>
        <v>0</v>
      </c>
      <c r="AA18" s="47"/>
      <c r="AB18" s="46" t="e">
        <f t="shared" si="10"/>
        <v>#DIV/0!</v>
      </c>
      <c r="AC18" s="47"/>
      <c r="AD18" s="46" t="e">
        <f t="shared" si="11"/>
        <v>#DIV/0!</v>
      </c>
      <c r="AE18" s="47"/>
      <c r="AF18" s="46" t="e">
        <f t="shared" si="12"/>
        <v>#DIV/0!</v>
      </c>
      <c r="AG18" s="47"/>
      <c r="AH18" s="46" t="e">
        <f t="shared" si="13"/>
        <v>#DIV/0!</v>
      </c>
      <c r="AI18" s="47"/>
      <c r="AJ18" s="46" t="e">
        <f t="shared" si="14"/>
        <v>#DIV/0!</v>
      </c>
      <c r="AK18" s="47"/>
      <c r="AL18" s="46" t="e">
        <f t="shared" si="15"/>
        <v>#DIV/0!</v>
      </c>
      <c r="AM18" s="47"/>
      <c r="AN18" s="46" t="e">
        <f t="shared" si="16"/>
        <v>#DIV/0!</v>
      </c>
      <c r="AO18" s="47"/>
      <c r="AP18" s="46" t="e">
        <f t="shared" si="17"/>
        <v>#DIV/0!</v>
      </c>
      <c r="AQ18" s="47"/>
      <c r="AR18" s="46" t="e">
        <f t="shared" si="18"/>
        <v>#DIV/0!</v>
      </c>
      <c r="AS18" s="48">
        <f t="shared" si="19"/>
        <v>0</v>
      </c>
      <c r="AT18" s="65">
        <f t="shared" si="32"/>
      </c>
      <c r="AU18" s="52"/>
      <c r="AV18" s="53"/>
      <c r="AW18" s="54"/>
      <c r="AX18" s="48">
        <f t="shared" si="33"/>
        <v>0</v>
      </c>
      <c r="AY18" s="48">
        <f t="shared" si="34"/>
        <v>0</v>
      </c>
      <c r="AZ18" s="55" t="e">
        <f t="shared" si="20"/>
        <v>#DIV/0!</v>
      </c>
      <c r="BA18" s="48">
        <f t="shared" si="35"/>
        <v>0</v>
      </c>
      <c r="BB18" s="55" t="e">
        <f t="shared" si="21"/>
        <v>#DIV/0!</v>
      </c>
      <c r="BC18" s="48">
        <f t="shared" si="36"/>
        <v>0</v>
      </c>
      <c r="BD18" s="55" t="e">
        <f t="shared" si="22"/>
        <v>#DIV/0!</v>
      </c>
      <c r="BE18" s="48">
        <f t="shared" si="37"/>
        <v>0</v>
      </c>
      <c r="BF18" s="55" t="e">
        <f t="shared" si="23"/>
        <v>#DIV/0!</v>
      </c>
      <c r="BG18" s="48">
        <f t="shared" si="38"/>
        <v>0</v>
      </c>
      <c r="BH18" s="55" t="e">
        <f t="shared" si="24"/>
        <v>#DIV/0!</v>
      </c>
      <c r="BI18" s="48">
        <f t="shared" si="39"/>
        <v>0</v>
      </c>
      <c r="BJ18" s="55" t="e">
        <f t="shared" si="25"/>
        <v>#DIV/0!</v>
      </c>
      <c r="BK18" s="48">
        <f t="shared" si="40"/>
        <v>0</v>
      </c>
      <c r="BL18" s="55" t="e">
        <f t="shared" si="26"/>
        <v>#DIV/0!</v>
      </c>
      <c r="BM18" s="48">
        <f t="shared" si="41"/>
        <v>0</v>
      </c>
      <c r="BN18" s="55" t="e">
        <f t="shared" si="27"/>
        <v>#DIV/0!</v>
      </c>
      <c r="BO18" s="48">
        <f t="shared" si="42"/>
        <v>0</v>
      </c>
      <c r="BP18" s="55" t="e">
        <f t="shared" si="28"/>
        <v>#DIV/0!</v>
      </c>
    </row>
    <row r="19" spans="1:68" ht="15.75" customHeight="1">
      <c r="A19" s="70"/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</row>
    <row r="20" spans="1:68" ht="15.75" customHeight="1">
      <c r="A20" s="70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</row>
  </sheetData>
  <sheetProtection/>
  <mergeCells count="48">
    <mergeCell ref="BG4:BH4"/>
    <mergeCell ref="BI4:BJ4"/>
    <mergeCell ref="BK4:BL4"/>
    <mergeCell ref="BM4:BN4"/>
    <mergeCell ref="D1:V1"/>
    <mergeCell ref="Z1:AR1"/>
    <mergeCell ref="AX1:BP1"/>
    <mergeCell ref="BG3:BP3"/>
    <mergeCell ref="BO4:BP4"/>
    <mergeCell ref="K4:L4"/>
    <mergeCell ref="Q4:R4"/>
    <mergeCell ref="E4:F4"/>
    <mergeCell ref="A6:C6"/>
    <mergeCell ref="G4:H4"/>
    <mergeCell ref="I4:J4"/>
    <mergeCell ref="A3:A5"/>
    <mergeCell ref="B3:B5"/>
    <mergeCell ref="E3:L3"/>
    <mergeCell ref="C3:C5"/>
    <mergeCell ref="D3:D5"/>
    <mergeCell ref="AX3:AX5"/>
    <mergeCell ref="AY3:BF3"/>
    <mergeCell ref="AI3:AR3"/>
    <mergeCell ref="AS3:AS5"/>
    <mergeCell ref="AI4:AJ4"/>
    <mergeCell ref="AK4:AL4"/>
    <mergeCell ref="BA4:BB4"/>
    <mergeCell ref="BC4:BD4"/>
    <mergeCell ref="BE4:BF4"/>
    <mergeCell ref="AY4:AZ4"/>
    <mergeCell ref="AA3:AH3"/>
    <mergeCell ref="AT3:AT5"/>
    <mergeCell ref="AU3:AW4"/>
    <mergeCell ref="S4:T4"/>
    <mergeCell ref="U4:V4"/>
    <mergeCell ref="AA4:AB4"/>
    <mergeCell ref="AE4:AF4"/>
    <mergeCell ref="AG4:AH4"/>
    <mergeCell ref="M4:N4"/>
    <mergeCell ref="O4:P4"/>
    <mergeCell ref="AQ4:AR4"/>
    <mergeCell ref="AC4:AD4"/>
    <mergeCell ref="M3:V3"/>
    <mergeCell ref="W3:W5"/>
    <mergeCell ref="X3:X5"/>
    <mergeCell ref="Z3:Z5"/>
    <mergeCell ref="AM4:AN4"/>
    <mergeCell ref="AO4:AP4"/>
  </mergeCells>
  <conditionalFormatting sqref="D7:X18 Z7:AT18 AX7:BP18">
    <cfRule type="expression" priority="5" dxfId="0">
      <formula>$AS7&lt;&gt;0</formula>
    </cfRule>
  </conditionalFormatting>
  <conditionalFormatting sqref="AX7:BP18 A19:AU20 D7:AT18">
    <cfRule type="expression" priority="6" dxfId="0">
      <formula>'K89'!#REF!&lt;&gt;0</formula>
    </cfRule>
  </conditionalFormatting>
  <conditionalFormatting sqref="AU19:AU20 A19:Y20 AC7:AT20 Z8:AB20 D7:Y18">
    <cfRule type="expression" priority="7" dxfId="0">
      <formula>'K89'!#REF!&lt;&gt;0</formula>
    </cfRule>
  </conditionalFormatting>
  <conditionalFormatting sqref="A19:AU20 AX7:BP18 D7:AT18">
    <cfRule type="expression" priority="8" dxfId="0">
      <formula>$W7&lt;&gt;0</formula>
    </cfRule>
  </conditionalFormatting>
  <conditionalFormatting sqref="A7:C18">
    <cfRule type="expression" priority="1" dxfId="0">
      <formula>'K89'!#REF!&lt;&gt;0</formula>
    </cfRule>
  </conditionalFormatting>
  <conditionalFormatting sqref="A7:C18">
    <cfRule type="expression" priority="2" dxfId="0">
      <formula>'K89'!#REF!&lt;&gt;0</formula>
    </cfRule>
  </conditionalFormatting>
  <conditionalFormatting sqref="A7:C18">
    <cfRule type="expression" priority="3" dxfId="0">
      <formula>$U7&lt;&gt;0</formula>
    </cfRule>
  </conditionalFormatting>
  <conditionalFormatting sqref="A7:C18">
    <cfRule type="expression" priority="4" dxfId="0">
      <formula>$AO7&lt;&gt;0</formula>
    </cfRule>
  </conditionalFormatting>
  <printOptions/>
  <pageMargins left="0.7" right="0.7" top="0.75" bottom="0.75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P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1" sqref="A11:IV11"/>
    </sheetView>
  </sheetViews>
  <sheetFormatPr defaultColWidth="12.57421875" defaultRowHeight="15" customHeight="1"/>
  <cols>
    <col min="1" max="1" width="4.140625" style="0" customWidth="1"/>
    <col min="2" max="2" width="16.421875" style="0" hidden="1" customWidth="1"/>
    <col min="3" max="3" width="32.28125" style="0" customWidth="1"/>
    <col min="4" max="4" width="7.140625" style="0" customWidth="1"/>
    <col min="5" max="5" width="6.57421875" style="0" customWidth="1"/>
    <col min="6" max="6" width="8.7109375" style="0" bestFit="1" customWidth="1"/>
    <col min="7" max="7" width="7.140625" style="0" customWidth="1"/>
    <col min="8" max="10" width="6.421875" style="0" customWidth="1"/>
    <col min="11" max="11" width="5.421875" style="0" customWidth="1"/>
    <col min="12" max="13" width="6.57421875" style="0" customWidth="1"/>
    <col min="14" max="14" width="8.7109375" style="0" bestFit="1" customWidth="1"/>
    <col min="15" max="15" width="6.8515625" style="0" customWidth="1"/>
    <col min="16" max="16" width="6.57421875" style="0" customWidth="1"/>
    <col min="17" max="17" width="7.00390625" style="0" customWidth="1"/>
    <col min="18" max="18" width="6.57421875" style="0" customWidth="1"/>
    <col min="19" max="19" width="6.28125" style="0" customWidth="1"/>
    <col min="20" max="20" width="6.57421875" style="0" customWidth="1"/>
    <col min="21" max="21" width="5.00390625" style="0" customWidth="1"/>
    <col min="22" max="22" width="6.57421875" style="0" customWidth="1"/>
    <col min="23" max="23" width="6.421875" style="0" customWidth="1"/>
    <col min="24" max="24" width="29.421875" style="0" customWidth="1"/>
    <col min="25" max="25" width="2.8515625" style="0" customWidth="1"/>
    <col min="26" max="26" width="7.140625" style="0" customWidth="1"/>
    <col min="27" max="27" width="6.57421875" style="0" customWidth="1"/>
    <col min="28" max="28" width="6.7109375" style="0" customWidth="1"/>
    <col min="29" max="29" width="7.140625" style="0" customWidth="1"/>
    <col min="30" max="32" width="6.421875" style="0" customWidth="1"/>
    <col min="33" max="33" width="5.421875" style="0" customWidth="1"/>
    <col min="34" max="36" width="6.57421875" style="0" customWidth="1"/>
    <col min="37" max="37" width="6.8515625" style="0" customWidth="1"/>
    <col min="38" max="38" width="6.57421875" style="0" customWidth="1"/>
    <col min="39" max="39" width="7.00390625" style="0" customWidth="1"/>
    <col min="40" max="40" width="6.57421875" style="0" customWidth="1"/>
    <col min="41" max="41" width="6.28125" style="0" customWidth="1"/>
    <col min="42" max="42" width="6.57421875" style="0" customWidth="1"/>
    <col min="43" max="43" width="5.00390625" style="0" customWidth="1"/>
    <col min="44" max="44" width="6.57421875" style="0" customWidth="1"/>
    <col min="45" max="45" width="6.00390625" style="0" customWidth="1"/>
    <col min="46" max="46" width="27.8515625" style="0" customWidth="1"/>
    <col min="47" max="47" width="24.57421875" style="0" hidden="1" customWidth="1"/>
    <col min="48" max="48" width="14.28125" style="0" hidden="1" customWidth="1"/>
    <col min="49" max="49" width="34.421875" style="0" hidden="1" customWidth="1"/>
    <col min="50" max="68" width="8.00390625" style="0" customWidth="1"/>
  </cols>
  <sheetData>
    <row r="1" spans="1:68" ht="20.25" customHeight="1">
      <c r="A1" s="1"/>
      <c r="B1" s="1"/>
      <c r="C1" s="1"/>
      <c r="D1" s="173" t="s">
        <v>129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"/>
      <c r="X1" s="2"/>
      <c r="Y1" s="3"/>
      <c r="Z1" s="173" t="s">
        <v>130</v>
      </c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"/>
      <c r="AT1" s="4"/>
      <c r="AU1" s="1"/>
      <c r="AV1" s="1"/>
      <c r="AW1" s="1"/>
      <c r="AX1" s="173" t="s">
        <v>131</v>
      </c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</row>
    <row r="2" spans="1:68" ht="28.5" customHeight="1">
      <c r="A2" s="5"/>
      <c r="B2" s="6"/>
      <c r="C2" s="6"/>
      <c r="D2" s="2" t="s">
        <v>117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9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68" ht="20.25" customHeight="1">
      <c r="A3" s="172" t="s">
        <v>0</v>
      </c>
      <c r="B3" s="154" t="s">
        <v>1</v>
      </c>
      <c r="C3" s="154" t="s">
        <v>2</v>
      </c>
      <c r="D3" s="160" t="s">
        <v>3</v>
      </c>
      <c r="E3" s="176" t="s">
        <v>30</v>
      </c>
      <c r="F3" s="152"/>
      <c r="G3" s="152"/>
      <c r="H3" s="152"/>
      <c r="I3" s="152"/>
      <c r="J3" s="152"/>
      <c r="K3" s="152"/>
      <c r="L3" s="153"/>
      <c r="M3" s="176" t="s">
        <v>31</v>
      </c>
      <c r="N3" s="152"/>
      <c r="O3" s="152"/>
      <c r="P3" s="152"/>
      <c r="Q3" s="152"/>
      <c r="R3" s="152"/>
      <c r="S3" s="152"/>
      <c r="T3" s="152"/>
      <c r="U3" s="152"/>
      <c r="V3" s="153"/>
      <c r="W3" s="154" t="s">
        <v>32</v>
      </c>
      <c r="X3" s="157" t="s">
        <v>7</v>
      </c>
      <c r="Y3" s="10"/>
      <c r="Z3" s="160" t="s">
        <v>3</v>
      </c>
      <c r="AA3" s="176" t="s">
        <v>30</v>
      </c>
      <c r="AB3" s="152"/>
      <c r="AC3" s="152"/>
      <c r="AD3" s="152"/>
      <c r="AE3" s="152"/>
      <c r="AF3" s="152"/>
      <c r="AG3" s="152"/>
      <c r="AH3" s="153"/>
      <c r="AI3" s="176" t="s">
        <v>31</v>
      </c>
      <c r="AJ3" s="152"/>
      <c r="AK3" s="152"/>
      <c r="AL3" s="152"/>
      <c r="AM3" s="152"/>
      <c r="AN3" s="152"/>
      <c r="AO3" s="152"/>
      <c r="AP3" s="152"/>
      <c r="AQ3" s="152"/>
      <c r="AR3" s="153"/>
      <c r="AS3" s="154" t="s">
        <v>33</v>
      </c>
      <c r="AT3" s="154" t="s">
        <v>7</v>
      </c>
      <c r="AU3" s="157" t="s">
        <v>9</v>
      </c>
      <c r="AV3" s="164"/>
      <c r="AW3" s="165"/>
      <c r="AX3" s="154" t="s">
        <v>3</v>
      </c>
      <c r="AY3" s="176" t="s">
        <v>30</v>
      </c>
      <c r="AZ3" s="152"/>
      <c r="BA3" s="152"/>
      <c r="BB3" s="152"/>
      <c r="BC3" s="152"/>
      <c r="BD3" s="152"/>
      <c r="BE3" s="152"/>
      <c r="BF3" s="153"/>
      <c r="BG3" s="176" t="s">
        <v>31</v>
      </c>
      <c r="BH3" s="152"/>
      <c r="BI3" s="152"/>
      <c r="BJ3" s="152"/>
      <c r="BK3" s="152"/>
      <c r="BL3" s="152"/>
      <c r="BM3" s="152"/>
      <c r="BN3" s="152"/>
      <c r="BO3" s="152"/>
      <c r="BP3" s="153"/>
    </row>
    <row r="4" spans="1:68" ht="18" customHeight="1">
      <c r="A4" s="155"/>
      <c r="B4" s="155"/>
      <c r="C4" s="155"/>
      <c r="D4" s="161"/>
      <c r="E4" s="176" t="s">
        <v>10</v>
      </c>
      <c r="F4" s="153"/>
      <c r="G4" s="176" t="s">
        <v>11</v>
      </c>
      <c r="H4" s="153"/>
      <c r="I4" s="176" t="s">
        <v>34</v>
      </c>
      <c r="J4" s="153"/>
      <c r="K4" s="176" t="s">
        <v>35</v>
      </c>
      <c r="L4" s="153"/>
      <c r="M4" s="176" t="s">
        <v>36</v>
      </c>
      <c r="N4" s="153"/>
      <c r="O4" s="176" t="s">
        <v>11</v>
      </c>
      <c r="P4" s="153"/>
      <c r="Q4" s="176" t="s">
        <v>34</v>
      </c>
      <c r="R4" s="153"/>
      <c r="S4" s="176" t="s">
        <v>35</v>
      </c>
      <c r="T4" s="153"/>
      <c r="U4" s="176" t="s">
        <v>37</v>
      </c>
      <c r="V4" s="153"/>
      <c r="W4" s="155"/>
      <c r="X4" s="158"/>
      <c r="Y4" s="11"/>
      <c r="Z4" s="161"/>
      <c r="AA4" s="176" t="s">
        <v>10</v>
      </c>
      <c r="AB4" s="153"/>
      <c r="AC4" s="176" t="s">
        <v>11</v>
      </c>
      <c r="AD4" s="153"/>
      <c r="AE4" s="176" t="s">
        <v>34</v>
      </c>
      <c r="AF4" s="153"/>
      <c r="AG4" s="176" t="s">
        <v>35</v>
      </c>
      <c r="AH4" s="153"/>
      <c r="AI4" s="176" t="s">
        <v>36</v>
      </c>
      <c r="AJ4" s="153"/>
      <c r="AK4" s="176" t="s">
        <v>11</v>
      </c>
      <c r="AL4" s="153"/>
      <c r="AM4" s="176" t="s">
        <v>34</v>
      </c>
      <c r="AN4" s="153"/>
      <c r="AO4" s="176" t="s">
        <v>35</v>
      </c>
      <c r="AP4" s="153"/>
      <c r="AQ4" s="176" t="s">
        <v>37</v>
      </c>
      <c r="AR4" s="153"/>
      <c r="AS4" s="155"/>
      <c r="AT4" s="155"/>
      <c r="AU4" s="159"/>
      <c r="AV4" s="166"/>
      <c r="AW4" s="162"/>
      <c r="AX4" s="155"/>
      <c r="AY4" s="176" t="s">
        <v>10</v>
      </c>
      <c r="AZ4" s="153"/>
      <c r="BA4" s="176" t="s">
        <v>11</v>
      </c>
      <c r="BB4" s="153"/>
      <c r="BC4" s="176" t="s">
        <v>34</v>
      </c>
      <c r="BD4" s="153"/>
      <c r="BE4" s="176" t="s">
        <v>35</v>
      </c>
      <c r="BF4" s="153"/>
      <c r="BG4" s="176" t="s">
        <v>36</v>
      </c>
      <c r="BH4" s="153"/>
      <c r="BI4" s="176" t="s">
        <v>11</v>
      </c>
      <c r="BJ4" s="153"/>
      <c r="BK4" s="176" t="s">
        <v>34</v>
      </c>
      <c r="BL4" s="153"/>
      <c r="BM4" s="176" t="s">
        <v>35</v>
      </c>
      <c r="BN4" s="153"/>
      <c r="BO4" s="176" t="s">
        <v>37</v>
      </c>
      <c r="BP4" s="153"/>
    </row>
    <row r="5" spans="1:68" ht="22.5" customHeight="1">
      <c r="A5" s="156"/>
      <c r="B5" s="156"/>
      <c r="C5" s="156"/>
      <c r="D5" s="162"/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  <c r="K5" s="15" t="s">
        <v>14</v>
      </c>
      <c r="L5" s="15" t="s">
        <v>15</v>
      </c>
      <c r="M5" s="15" t="s">
        <v>14</v>
      </c>
      <c r="N5" s="15" t="s">
        <v>15</v>
      </c>
      <c r="O5" s="15" t="s">
        <v>14</v>
      </c>
      <c r="P5" s="15" t="s">
        <v>15</v>
      </c>
      <c r="Q5" s="15" t="s">
        <v>14</v>
      </c>
      <c r="R5" s="15" t="s">
        <v>15</v>
      </c>
      <c r="S5" s="15" t="s">
        <v>14</v>
      </c>
      <c r="T5" s="15" t="s">
        <v>15</v>
      </c>
      <c r="U5" s="15" t="s">
        <v>14</v>
      </c>
      <c r="V5" s="15" t="s">
        <v>15</v>
      </c>
      <c r="W5" s="156"/>
      <c r="X5" s="159"/>
      <c r="Y5" s="14"/>
      <c r="Z5" s="162"/>
      <c r="AA5" s="15" t="s">
        <v>14</v>
      </c>
      <c r="AB5" s="15" t="s">
        <v>15</v>
      </c>
      <c r="AC5" s="15" t="s">
        <v>14</v>
      </c>
      <c r="AD5" s="15" t="s">
        <v>15</v>
      </c>
      <c r="AE5" s="15" t="s">
        <v>14</v>
      </c>
      <c r="AF5" s="15" t="s">
        <v>15</v>
      </c>
      <c r="AG5" s="15" t="s">
        <v>14</v>
      </c>
      <c r="AH5" s="15" t="s">
        <v>15</v>
      </c>
      <c r="AI5" s="15" t="s">
        <v>14</v>
      </c>
      <c r="AJ5" s="15" t="s">
        <v>15</v>
      </c>
      <c r="AK5" s="15" t="s">
        <v>14</v>
      </c>
      <c r="AL5" s="15" t="s">
        <v>15</v>
      </c>
      <c r="AM5" s="15" t="s">
        <v>14</v>
      </c>
      <c r="AN5" s="15" t="s">
        <v>15</v>
      </c>
      <c r="AO5" s="15" t="s">
        <v>14</v>
      </c>
      <c r="AP5" s="15" t="s">
        <v>15</v>
      </c>
      <c r="AQ5" s="15" t="s">
        <v>14</v>
      </c>
      <c r="AR5" s="15" t="s">
        <v>15</v>
      </c>
      <c r="AS5" s="156"/>
      <c r="AT5" s="156"/>
      <c r="AU5" s="15" t="s">
        <v>16</v>
      </c>
      <c r="AV5" s="15" t="s">
        <v>17</v>
      </c>
      <c r="AW5" s="15" t="s">
        <v>18</v>
      </c>
      <c r="AX5" s="156"/>
      <c r="AY5" s="15" t="s">
        <v>14</v>
      </c>
      <c r="AZ5" s="15" t="s">
        <v>15</v>
      </c>
      <c r="BA5" s="15" t="s">
        <v>14</v>
      </c>
      <c r="BB5" s="15" t="s">
        <v>15</v>
      </c>
      <c r="BC5" s="15" t="s">
        <v>14</v>
      </c>
      <c r="BD5" s="15" t="s">
        <v>15</v>
      </c>
      <c r="BE5" s="15" t="s">
        <v>14</v>
      </c>
      <c r="BF5" s="78" t="s">
        <v>15</v>
      </c>
      <c r="BG5" s="15" t="s">
        <v>14</v>
      </c>
      <c r="BH5" s="15" t="s">
        <v>15</v>
      </c>
      <c r="BI5" s="15" t="s">
        <v>14</v>
      </c>
      <c r="BJ5" s="15" t="s">
        <v>15</v>
      </c>
      <c r="BK5" s="15" t="s">
        <v>14</v>
      </c>
      <c r="BL5" s="15" t="s">
        <v>15</v>
      </c>
      <c r="BM5" s="15" t="s">
        <v>14</v>
      </c>
      <c r="BN5" s="15" t="s">
        <v>15</v>
      </c>
      <c r="BO5" s="15" t="s">
        <v>14</v>
      </c>
      <c r="BP5" s="15" t="s">
        <v>15</v>
      </c>
    </row>
    <row r="6" spans="1:68" ht="18" customHeight="1">
      <c r="A6" s="169" t="s">
        <v>103</v>
      </c>
      <c r="B6" s="170"/>
      <c r="C6" s="171"/>
      <c r="D6" s="17">
        <f>SUM(D7:D18)</f>
        <v>3</v>
      </c>
      <c r="E6" s="18">
        <f>SUM(E7:E18)</f>
        <v>1</v>
      </c>
      <c r="F6" s="19">
        <f aca="true" t="shared" si="0" ref="F6:F18">E6*100/$D6</f>
        <v>33.333333333333336</v>
      </c>
      <c r="G6" s="18">
        <f>SUM(G7:G18)</f>
        <v>2</v>
      </c>
      <c r="H6" s="19">
        <f aca="true" t="shared" si="1" ref="H6:H18">G6*100/$D6</f>
        <v>66.66666666666667</v>
      </c>
      <c r="I6" s="18">
        <f>SUM(I7:I18)</f>
        <v>0</v>
      </c>
      <c r="J6" s="19">
        <f aca="true" t="shared" si="2" ref="J6:J18">I6*100/$D6</f>
        <v>0</v>
      </c>
      <c r="K6" s="18">
        <f>SUM(K7:K18)</f>
        <v>0</v>
      </c>
      <c r="L6" s="19">
        <f aca="true" t="shared" si="3" ref="L6:L18">K6*100/$D6</f>
        <v>0</v>
      </c>
      <c r="M6" s="18">
        <f>SUM(M7:M18)</f>
        <v>0</v>
      </c>
      <c r="N6" s="19">
        <f aca="true" t="shared" si="4" ref="N6:N18">M6*100/$D6</f>
        <v>0</v>
      </c>
      <c r="O6" s="18">
        <f>SUM(O7:O18)</f>
        <v>1</v>
      </c>
      <c r="P6" s="19">
        <f aca="true" t="shared" si="5" ref="P6:P18">O6*100/$D6</f>
        <v>33.333333333333336</v>
      </c>
      <c r="Q6" s="18">
        <f>SUM(Q7:Q18)</f>
        <v>2</v>
      </c>
      <c r="R6" s="19">
        <f aca="true" t="shared" si="6" ref="R6:R18">Q6*100/$D6</f>
        <v>66.66666666666667</v>
      </c>
      <c r="S6" s="18">
        <f>SUM(S7:S18)</f>
        <v>0</v>
      </c>
      <c r="T6" s="19">
        <f aca="true" t="shared" si="7" ref="T6:T18">S6*100/$D6</f>
        <v>0</v>
      </c>
      <c r="U6" s="18">
        <f>SUM(U7:U18)</f>
        <v>0</v>
      </c>
      <c r="V6" s="19">
        <f aca="true" t="shared" si="8" ref="V6:V18">U6*100/$D6</f>
        <v>0</v>
      </c>
      <c r="W6" s="18">
        <f aca="true" t="shared" si="9" ref="W6:W18">D6-M6-O6-Q6-S6-U6</f>
        <v>0</v>
      </c>
      <c r="X6" s="20" t="str">
        <f>IF(COUNTBLANK(X7:X18)=20,"Đã hoàn thành","Chưa hoàn thành")</f>
        <v>Chưa hoàn thành</v>
      </c>
      <c r="Y6" s="21"/>
      <c r="Z6" s="17">
        <f>SUM(Z7:Z18)</f>
        <v>2</v>
      </c>
      <c r="AA6" s="18">
        <f>SUM(AA7:AA18)</f>
        <v>2</v>
      </c>
      <c r="AB6" s="19">
        <f aca="true" t="shared" si="10" ref="AB6:AB18">AA6*100/$Z6</f>
        <v>100</v>
      </c>
      <c r="AC6" s="18">
        <f>SUM(AC7:AC18)</f>
        <v>0</v>
      </c>
      <c r="AD6" s="19">
        <f aca="true" t="shared" si="11" ref="AD6:AD18">AC6*100/$Z6</f>
        <v>0</v>
      </c>
      <c r="AE6" s="18">
        <f>SUM(AE7:AE18)</f>
        <v>0</v>
      </c>
      <c r="AF6" s="19">
        <f aca="true" t="shared" si="12" ref="AF6:AF18">AE6*100/$Z6</f>
        <v>0</v>
      </c>
      <c r="AG6" s="18">
        <f>SUM(AG7:AG18)</f>
        <v>0</v>
      </c>
      <c r="AH6" s="19">
        <f aca="true" t="shared" si="13" ref="AH6:AH18">AG6*100/$Z6</f>
        <v>0</v>
      </c>
      <c r="AI6" s="18">
        <f>SUM(AI7:AI18)</f>
        <v>0</v>
      </c>
      <c r="AJ6" s="19">
        <f aca="true" t="shared" si="14" ref="AJ6:AJ18">AI6*100/$Z6</f>
        <v>0</v>
      </c>
      <c r="AK6" s="18">
        <f>SUM(AK7:AK18)</f>
        <v>1</v>
      </c>
      <c r="AL6" s="19">
        <f aca="true" t="shared" si="15" ref="AL6:AL18">AK6*100/$Z6</f>
        <v>50</v>
      </c>
      <c r="AM6" s="18">
        <f>SUM(AM7:AM18)</f>
        <v>1</v>
      </c>
      <c r="AN6" s="19">
        <f aca="true" t="shared" si="16" ref="AN6:AN18">AM6*100/$Z6</f>
        <v>50</v>
      </c>
      <c r="AO6" s="18">
        <f>SUM(AO7:AO18)</f>
        <v>0</v>
      </c>
      <c r="AP6" s="19">
        <f aca="true" t="shared" si="17" ref="AP6:AP18">AO6*100/$Z6</f>
        <v>0</v>
      </c>
      <c r="AQ6" s="18">
        <f>SUM(AQ7:AQ18)</f>
        <v>0</v>
      </c>
      <c r="AR6" s="19">
        <f aca="true" t="shared" si="18" ref="AR6:AR18">AQ6*100/$Z6</f>
        <v>0</v>
      </c>
      <c r="AS6" s="18">
        <f aca="true" t="shared" si="19" ref="AS6:AS18">Z6-AI6-AK6-AM6-AO6-AQ6</f>
        <v>0</v>
      </c>
      <c r="AT6" s="20" t="str">
        <f>IF(COUNTBLANK(AT7:AT18)=20,"Đã hoàn thành","Chưa hoàn thành")</f>
        <v>Chưa hoàn thành</v>
      </c>
      <c r="AU6" s="22" t="s">
        <v>19</v>
      </c>
      <c r="AV6" s="23">
        <v>972801301</v>
      </c>
      <c r="AW6" s="24" t="s">
        <v>20</v>
      </c>
      <c r="AX6" s="18">
        <f>SUM(AX7:AX18)</f>
        <v>5</v>
      </c>
      <c r="AY6" s="18">
        <f>SUM(AY7:AY18)</f>
        <v>3</v>
      </c>
      <c r="AZ6" s="25">
        <f aca="true" t="shared" si="20" ref="AZ6:AZ18">AY6*100/$AX6</f>
        <v>60</v>
      </c>
      <c r="BA6" s="18">
        <f>SUM(BA7:BA18)</f>
        <v>2</v>
      </c>
      <c r="BB6" s="25">
        <f aca="true" t="shared" si="21" ref="BB6:BB18">BA6*100/$AX6</f>
        <v>40</v>
      </c>
      <c r="BC6" s="18">
        <f>SUM(BC7:BC18)</f>
        <v>0</v>
      </c>
      <c r="BD6" s="25">
        <f aca="true" t="shared" si="22" ref="BD6:BD18">BC6*100/$AX6</f>
        <v>0</v>
      </c>
      <c r="BE6" s="18">
        <f>SUM(BE7:BE18)</f>
        <v>0</v>
      </c>
      <c r="BF6" s="25">
        <f aca="true" t="shared" si="23" ref="BF6:BF18">BE6*100/$AX6</f>
        <v>0</v>
      </c>
      <c r="BG6" s="18">
        <f>SUM(BG7:BG18)</f>
        <v>1</v>
      </c>
      <c r="BH6" s="25">
        <f aca="true" t="shared" si="24" ref="BH6:BH18">BG6*100/$AX6</f>
        <v>20</v>
      </c>
      <c r="BI6" s="18">
        <f>SUM(BI7:BI18)</f>
        <v>2</v>
      </c>
      <c r="BJ6" s="25">
        <f aca="true" t="shared" si="25" ref="BJ6:BJ18">BI6*100/$AX6</f>
        <v>40</v>
      </c>
      <c r="BK6" s="18">
        <f>SUM(BK7:BK18)</f>
        <v>3</v>
      </c>
      <c r="BL6" s="25">
        <f aca="true" t="shared" si="26" ref="BL6:BL18">BK6*100/$AX6</f>
        <v>60</v>
      </c>
      <c r="BM6" s="18">
        <f>SUM(BM7:BM18)</f>
        <v>0</v>
      </c>
      <c r="BN6" s="25">
        <f aca="true" t="shared" si="27" ref="BN6:BN18">BM6*100/$AX6</f>
        <v>0</v>
      </c>
      <c r="BO6" s="18">
        <f>SUM(BO7:BO18)</f>
        <v>0</v>
      </c>
      <c r="BP6" s="25">
        <f aca="true" t="shared" si="28" ref="BP6:BP18">BO6*100/$AX6</f>
        <v>0</v>
      </c>
    </row>
    <row r="7" spans="1:68" ht="22.5" customHeight="1">
      <c r="A7" s="95">
        <v>1</v>
      </c>
      <c r="B7" s="122" t="s">
        <v>21</v>
      </c>
      <c r="C7" s="61" t="s">
        <v>104</v>
      </c>
      <c r="D7" s="29">
        <f aca="true" t="shared" si="29" ref="D7:D18">SUM(E7,G7,I7,K7)</f>
        <v>0</v>
      </c>
      <c r="E7" s="30"/>
      <c r="F7" s="31" t="e">
        <f t="shared" si="0"/>
        <v>#DIV/0!</v>
      </c>
      <c r="G7" s="30"/>
      <c r="H7" s="31" t="e">
        <f t="shared" si="1"/>
        <v>#DIV/0!</v>
      </c>
      <c r="I7" s="30"/>
      <c r="J7" s="31" t="e">
        <f t="shared" si="2"/>
        <v>#DIV/0!</v>
      </c>
      <c r="K7" s="32"/>
      <c r="L7" s="31" t="e">
        <f t="shared" si="3"/>
        <v>#DIV/0!</v>
      </c>
      <c r="M7" s="32"/>
      <c r="N7" s="31" t="e">
        <f t="shared" si="4"/>
        <v>#DIV/0!</v>
      </c>
      <c r="O7" s="32"/>
      <c r="P7" s="31" t="e">
        <f t="shared" si="5"/>
        <v>#DIV/0!</v>
      </c>
      <c r="Q7" s="32"/>
      <c r="R7" s="31" t="e">
        <f t="shared" si="6"/>
        <v>#DIV/0!</v>
      </c>
      <c r="S7" s="32"/>
      <c r="T7" s="31" t="e">
        <f t="shared" si="7"/>
        <v>#DIV/0!</v>
      </c>
      <c r="U7" s="32"/>
      <c r="V7" s="31" t="e">
        <f t="shared" si="8"/>
        <v>#DIV/0!</v>
      </c>
      <c r="W7" s="33">
        <f t="shared" si="9"/>
        <v>0</v>
      </c>
      <c r="X7" s="79">
        <f aca="true" t="shared" si="30" ref="X7:X18">IF(W7&lt;&gt;0,"Nhập sai, yêu cầu nhập lại","")</f>
      </c>
      <c r="Y7" s="35"/>
      <c r="Z7" s="29">
        <f aca="true" t="shared" si="31" ref="Z7:Z18">SUM(AA7,AC7,AE7,AG7)</f>
        <v>0</v>
      </c>
      <c r="AA7" s="32"/>
      <c r="AB7" s="31" t="e">
        <f t="shared" si="10"/>
        <v>#DIV/0!</v>
      </c>
      <c r="AC7" s="32"/>
      <c r="AD7" s="31" t="e">
        <f t="shared" si="11"/>
        <v>#DIV/0!</v>
      </c>
      <c r="AE7" s="32"/>
      <c r="AF7" s="31" t="e">
        <f t="shared" si="12"/>
        <v>#DIV/0!</v>
      </c>
      <c r="AG7" s="32"/>
      <c r="AH7" s="31" t="e">
        <f t="shared" si="13"/>
        <v>#DIV/0!</v>
      </c>
      <c r="AI7" s="32"/>
      <c r="AJ7" s="31" t="e">
        <f t="shared" si="14"/>
        <v>#DIV/0!</v>
      </c>
      <c r="AK7" s="32"/>
      <c r="AL7" s="31" t="e">
        <f t="shared" si="15"/>
        <v>#DIV/0!</v>
      </c>
      <c r="AM7" s="32"/>
      <c r="AN7" s="31" t="e">
        <f t="shared" si="16"/>
        <v>#DIV/0!</v>
      </c>
      <c r="AO7" s="32"/>
      <c r="AP7" s="31" t="e">
        <f t="shared" si="17"/>
        <v>#DIV/0!</v>
      </c>
      <c r="AQ7" s="32"/>
      <c r="AR7" s="31" t="e">
        <f t="shared" si="18"/>
        <v>#DIV/0!</v>
      </c>
      <c r="AS7" s="33">
        <f t="shared" si="19"/>
        <v>0</v>
      </c>
      <c r="AT7" s="33">
        <f aca="true" t="shared" si="32" ref="AT7:AT18">IF(AS7&lt;&gt;0,"Nhập sai, yêu cầu nhập lại","")</f>
      </c>
      <c r="AU7" s="37"/>
      <c r="AV7" s="38"/>
      <c r="AW7" s="39"/>
      <c r="AX7" s="33">
        <f aca="true" t="shared" si="33" ref="AX7:AX18">SUM(AY7,BA7,BC7,BE7)</f>
        <v>0</v>
      </c>
      <c r="AY7" s="33">
        <f aca="true" t="shared" si="34" ref="AY7:AY18">E7+AA7</f>
        <v>0</v>
      </c>
      <c r="AZ7" s="40" t="e">
        <f t="shared" si="20"/>
        <v>#DIV/0!</v>
      </c>
      <c r="BA7" s="33">
        <f aca="true" t="shared" si="35" ref="BA7:BA18">G7+AC7</f>
        <v>0</v>
      </c>
      <c r="BB7" s="40" t="e">
        <f t="shared" si="21"/>
        <v>#DIV/0!</v>
      </c>
      <c r="BC7" s="33">
        <f aca="true" t="shared" si="36" ref="BC7:BC18">I7+AE7</f>
        <v>0</v>
      </c>
      <c r="BD7" s="40" t="e">
        <f t="shared" si="22"/>
        <v>#DIV/0!</v>
      </c>
      <c r="BE7" s="33">
        <f aca="true" t="shared" si="37" ref="BE7:BE18">K7+AG7</f>
        <v>0</v>
      </c>
      <c r="BF7" s="40" t="e">
        <f t="shared" si="23"/>
        <v>#DIV/0!</v>
      </c>
      <c r="BG7" s="33">
        <f aca="true" t="shared" si="38" ref="BG7:BG18">M7+AI7</f>
        <v>0</v>
      </c>
      <c r="BH7" s="40" t="e">
        <f t="shared" si="24"/>
        <v>#DIV/0!</v>
      </c>
      <c r="BI7" s="33">
        <f aca="true" t="shared" si="39" ref="BI7:BI18">O7+AK7</f>
        <v>0</v>
      </c>
      <c r="BJ7" s="40" t="e">
        <f t="shared" si="25"/>
        <v>#DIV/0!</v>
      </c>
      <c r="BK7" s="33">
        <f aca="true" t="shared" si="40" ref="BK7:BK18">Q7+AM7</f>
        <v>0</v>
      </c>
      <c r="BL7" s="40" t="e">
        <f t="shared" si="26"/>
        <v>#DIV/0!</v>
      </c>
      <c r="BM7" s="33">
        <f aca="true" t="shared" si="41" ref="BM7:BM18">S7+AO7</f>
        <v>0</v>
      </c>
      <c r="BN7" s="40" t="e">
        <f t="shared" si="27"/>
        <v>#DIV/0!</v>
      </c>
      <c r="BO7" s="33">
        <f aca="true" t="shared" si="42" ref="BO7:BO18">U7+AQ7</f>
        <v>0</v>
      </c>
      <c r="BP7" s="40" t="e">
        <f t="shared" si="28"/>
        <v>#DIV/0!</v>
      </c>
    </row>
    <row r="8" spans="1:68" ht="22.5" customHeight="1">
      <c r="A8" s="98">
        <v>2</v>
      </c>
      <c r="B8" s="42" t="s">
        <v>21</v>
      </c>
      <c r="C8" s="60" t="s">
        <v>105</v>
      </c>
      <c r="D8" s="44">
        <f t="shared" si="29"/>
        <v>0</v>
      </c>
      <c r="E8" s="45"/>
      <c r="F8" s="46" t="e">
        <f t="shared" si="0"/>
        <v>#DIV/0!</v>
      </c>
      <c r="G8" s="45"/>
      <c r="H8" s="46" t="e">
        <f t="shared" si="1"/>
        <v>#DIV/0!</v>
      </c>
      <c r="I8" s="45"/>
      <c r="J8" s="46" t="e">
        <f t="shared" si="2"/>
        <v>#DIV/0!</v>
      </c>
      <c r="K8" s="47"/>
      <c r="L8" s="46" t="e">
        <f t="shared" si="3"/>
        <v>#DIV/0!</v>
      </c>
      <c r="M8" s="47"/>
      <c r="N8" s="46" t="e">
        <f t="shared" si="4"/>
        <v>#DIV/0!</v>
      </c>
      <c r="O8" s="47"/>
      <c r="P8" s="46" t="e">
        <f t="shared" si="5"/>
        <v>#DIV/0!</v>
      </c>
      <c r="Q8" s="47"/>
      <c r="R8" s="46" t="e">
        <f t="shared" si="6"/>
        <v>#DIV/0!</v>
      </c>
      <c r="S8" s="47"/>
      <c r="T8" s="46" t="e">
        <f t="shared" si="7"/>
        <v>#DIV/0!</v>
      </c>
      <c r="U8" s="47"/>
      <c r="V8" s="46" t="e">
        <f t="shared" si="8"/>
        <v>#DIV/0!</v>
      </c>
      <c r="W8" s="48">
        <f t="shared" si="9"/>
        <v>0</v>
      </c>
      <c r="X8" s="80">
        <f t="shared" si="30"/>
      </c>
      <c r="Y8" s="50"/>
      <c r="Z8" s="44">
        <f t="shared" si="31"/>
        <v>0</v>
      </c>
      <c r="AA8" s="47"/>
      <c r="AB8" s="46" t="e">
        <f t="shared" si="10"/>
        <v>#DIV/0!</v>
      </c>
      <c r="AC8" s="47"/>
      <c r="AD8" s="46" t="e">
        <f t="shared" si="11"/>
        <v>#DIV/0!</v>
      </c>
      <c r="AE8" s="47"/>
      <c r="AF8" s="46" t="e">
        <f t="shared" si="12"/>
        <v>#DIV/0!</v>
      </c>
      <c r="AG8" s="47"/>
      <c r="AH8" s="46" t="e">
        <f t="shared" si="13"/>
        <v>#DIV/0!</v>
      </c>
      <c r="AI8" s="47"/>
      <c r="AJ8" s="46" t="e">
        <f t="shared" si="14"/>
        <v>#DIV/0!</v>
      </c>
      <c r="AK8" s="47"/>
      <c r="AL8" s="46" t="e">
        <f t="shared" si="15"/>
        <v>#DIV/0!</v>
      </c>
      <c r="AM8" s="47"/>
      <c r="AN8" s="46" t="e">
        <f t="shared" si="16"/>
        <v>#DIV/0!</v>
      </c>
      <c r="AO8" s="47"/>
      <c r="AP8" s="46" t="e">
        <f t="shared" si="17"/>
        <v>#DIV/0!</v>
      </c>
      <c r="AQ8" s="47"/>
      <c r="AR8" s="46" t="e">
        <f t="shared" si="18"/>
        <v>#DIV/0!</v>
      </c>
      <c r="AS8" s="48">
        <f t="shared" si="19"/>
        <v>0</v>
      </c>
      <c r="AT8" s="48">
        <f t="shared" si="32"/>
      </c>
      <c r="AU8" s="52"/>
      <c r="AV8" s="53"/>
      <c r="AW8" s="54"/>
      <c r="AX8" s="48">
        <f t="shared" si="33"/>
        <v>0</v>
      </c>
      <c r="AY8" s="48">
        <f t="shared" si="34"/>
        <v>0</v>
      </c>
      <c r="AZ8" s="55" t="e">
        <f t="shared" si="20"/>
        <v>#DIV/0!</v>
      </c>
      <c r="BA8" s="48">
        <f t="shared" si="35"/>
        <v>0</v>
      </c>
      <c r="BB8" s="55" t="e">
        <f t="shared" si="21"/>
        <v>#DIV/0!</v>
      </c>
      <c r="BC8" s="48">
        <f t="shared" si="36"/>
        <v>0</v>
      </c>
      <c r="BD8" s="55" t="e">
        <f t="shared" si="22"/>
        <v>#DIV/0!</v>
      </c>
      <c r="BE8" s="48">
        <f t="shared" si="37"/>
        <v>0</v>
      </c>
      <c r="BF8" s="55" t="e">
        <f t="shared" si="23"/>
        <v>#DIV/0!</v>
      </c>
      <c r="BG8" s="48">
        <f t="shared" si="38"/>
        <v>0</v>
      </c>
      <c r="BH8" s="55" t="e">
        <f t="shared" si="24"/>
        <v>#DIV/0!</v>
      </c>
      <c r="BI8" s="48">
        <f t="shared" si="39"/>
        <v>0</v>
      </c>
      <c r="BJ8" s="55" t="e">
        <f t="shared" si="25"/>
        <v>#DIV/0!</v>
      </c>
      <c r="BK8" s="48">
        <f t="shared" si="40"/>
        <v>0</v>
      </c>
      <c r="BL8" s="55" t="e">
        <f t="shared" si="26"/>
        <v>#DIV/0!</v>
      </c>
      <c r="BM8" s="48">
        <f t="shared" si="41"/>
        <v>0</v>
      </c>
      <c r="BN8" s="55" t="e">
        <f t="shared" si="27"/>
        <v>#DIV/0!</v>
      </c>
      <c r="BO8" s="48">
        <f t="shared" si="42"/>
        <v>0</v>
      </c>
      <c r="BP8" s="55" t="e">
        <f t="shared" si="28"/>
        <v>#DIV/0!</v>
      </c>
    </row>
    <row r="9" spans="1:68" ht="22.5" customHeight="1">
      <c r="A9" s="95">
        <v>3</v>
      </c>
      <c r="B9" s="122" t="s">
        <v>21</v>
      </c>
      <c r="C9" s="60" t="s">
        <v>106</v>
      </c>
      <c r="D9" s="29">
        <f t="shared" si="29"/>
        <v>0</v>
      </c>
      <c r="E9" s="56"/>
      <c r="F9" s="31" t="e">
        <f t="shared" si="0"/>
        <v>#DIV/0!</v>
      </c>
      <c r="G9" s="56"/>
      <c r="H9" s="31" t="e">
        <f t="shared" si="1"/>
        <v>#DIV/0!</v>
      </c>
      <c r="I9" s="56"/>
      <c r="J9" s="31" t="e">
        <f t="shared" si="2"/>
        <v>#DIV/0!</v>
      </c>
      <c r="K9" s="57"/>
      <c r="L9" s="31" t="e">
        <f t="shared" si="3"/>
        <v>#DIV/0!</v>
      </c>
      <c r="M9" s="57"/>
      <c r="N9" s="31" t="e">
        <f t="shared" si="4"/>
        <v>#DIV/0!</v>
      </c>
      <c r="O9" s="57"/>
      <c r="P9" s="31" t="e">
        <f t="shared" si="5"/>
        <v>#DIV/0!</v>
      </c>
      <c r="Q9" s="57"/>
      <c r="R9" s="31" t="e">
        <f t="shared" si="6"/>
        <v>#DIV/0!</v>
      </c>
      <c r="S9" s="57"/>
      <c r="T9" s="31" t="e">
        <f t="shared" si="7"/>
        <v>#DIV/0!</v>
      </c>
      <c r="U9" s="57"/>
      <c r="V9" s="31" t="e">
        <f t="shared" si="8"/>
        <v>#DIV/0!</v>
      </c>
      <c r="W9" s="33">
        <f t="shared" si="9"/>
        <v>0</v>
      </c>
      <c r="X9" s="79">
        <f t="shared" si="30"/>
      </c>
      <c r="Y9" s="35"/>
      <c r="Z9" s="29">
        <f t="shared" si="31"/>
        <v>0</v>
      </c>
      <c r="AA9" s="57"/>
      <c r="AB9" s="31" t="e">
        <f t="shared" si="10"/>
        <v>#DIV/0!</v>
      </c>
      <c r="AC9" s="57"/>
      <c r="AD9" s="31" t="e">
        <f t="shared" si="11"/>
        <v>#DIV/0!</v>
      </c>
      <c r="AE9" s="57"/>
      <c r="AF9" s="31" t="e">
        <f t="shared" si="12"/>
        <v>#DIV/0!</v>
      </c>
      <c r="AG9" s="57"/>
      <c r="AH9" s="31" t="e">
        <f t="shared" si="13"/>
        <v>#DIV/0!</v>
      </c>
      <c r="AI9" s="57"/>
      <c r="AJ9" s="31" t="e">
        <f t="shared" si="14"/>
        <v>#DIV/0!</v>
      </c>
      <c r="AK9" s="57"/>
      <c r="AL9" s="31" t="e">
        <f t="shared" si="15"/>
        <v>#DIV/0!</v>
      </c>
      <c r="AM9" s="57"/>
      <c r="AN9" s="31" t="e">
        <f t="shared" si="16"/>
        <v>#DIV/0!</v>
      </c>
      <c r="AO9" s="57"/>
      <c r="AP9" s="31" t="e">
        <f t="shared" si="17"/>
        <v>#DIV/0!</v>
      </c>
      <c r="AQ9" s="57"/>
      <c r="AR9" s="31" t="e">
        <f t="shared" si="18"/>
        <v>#DIV/0!</v>
      </c>
      <c r="AS9" s="33">
        <f t="shared" si="19"/>
        <v>0</v>
      </c>
      <c r="AT9" s="33">
        <f t="shared" si="32"/>
      </c>
      <c r="AU9" s="37"/>
      <c r="AV9" s="38"/>
      <c r="AW9" s="39"/>
      <c r="AX9" s="33">
        <f t="shared" si="33"/>
        <v>0</v>
      </c>
      <c r="AY9" s="33">
        <f t="shared" si="34"/>
        <v>0</v>
      </c>
      <c r="AZ9" s="40" t="e">
        <f t="shared" si="20"/>
        <v>#DIV/0!</v>
      </c>
      <c r="BA9" s="33">
        <f t="shared" si="35"/>
        <v>0</v>
      </c>
      <c r="BB9" s="40" t="e">
        <f t="shared" si="21"/>
        <v>#DIV/0!</v>
      </c>
      <c r="BC9" s="33">
        <f t="shared" si="36"/>
        <v>0</v>
      </c>
      <c r="BD9" s="40" t="e">
        <f t="shared" si="22"/>
        <v>#DIV/0!</v>
      </c>
      <c r="BE9" s="33">
        <f t="shared" si="37"/>
        <v>0</v>
      </c>
      <c r="BF9" s="40" t="e">
        <f t="shared" si="23"/>
        <v>#DIV/0!</v>
      </c>
      <c r="BG9" s="33">
        <f t="shared" si="38"/>
        <v>0</v>
      </c>
      <c r="BH9" s="40" t="e">
        <f t="shared" si="24"/>
        <v>#DIV/0!</v>
      </c>
      <c r="BI9" s="33">
        <f t="shared" si="39"/>
        <v>0</v>
      </c>
      <c r="BJ9" s="40" t="e">
        <f t="shared" si="25"/>
        <v>#DIV/0!</v>
      </c>
      <c r="BK9" s="33">
        <f t="shared" si="40"/>
        <v>0</v>
      </c>
      <c r="BL9" s="40" t="e">
        <f t="shared" si="26"/>
        <v>#DIV/0!</v>
      </c>
      <c r="BM9" s="33">
        <f t="shared" si="41"/>
        <v>0</v>
      </c>
      <c r="BN9" s="40" t="e">
        <f t="shared" si="27"/>
        <v>#DIV/0!</v>
      </c>
      <c r="BO9" s="33">
        <f t="shared" si="42"/>
        <v>0</v>
      </c>
      <c r="BP9" s="40" t="e">
        <f t="shared" si="28"/>
        <v>#DIV/0!</v>
      </c>
    </row>
    <row r="10" spans="1:68" ht="22.5" customHeight="1">
      <c r="A10" s="98">
        <v>4</v>
      </c>
      <c r="B10" s="42" t="s">
        <v>21</v>
      </c>
      <c r="C10" s="60" t="s">
        <v>107</v>
      </c>
      <c r="D10" s="44">
        <f t="shared" si="29"/>
        <v>0</v>
      </c>
      <c r="E10" s="45"/>
      <c r="F10" s="46" t="e">
        <f t="shared" si="0"/>
        <v>#DIV/0!</v>
      </c>
      <c r="G10" s="45"/>
      <c r="H10" s="46" t="e">
        <f t="shared" si="1"/>
        <v>#DIV/0!</v>
      </c>
      <c r="I10" s="45"/>
      <c r="J10" s="46" t="e">
        <f t="shared" si="2"/>
        <v>#DIV/0!</v>
      </c>
      <c r="K10" s="58"/>
      <c r="L10" s="46" t="e">
        <f t="shared" si="3"/>
        <v>#DIV/0!</v>
      </c>
      <c r="M10" s="58"/>
      <c r="N10" s="46" t="e">
        <f t="shared" si="4"/>
        <v>#DIV/0!</v>
      </c>
      <c r="O10" s="58"/>
      <c r="P10" s="46" t="e">
        <f t="shared" si="5"/>
        <v>#DIV/0!</v>
      </c>
      <c r="Q10" s="58"/>
      <c r="R10" s="46" t="e">
        <f t="shared" si="6"/>
        <v>#DIV/0!</v>
      </c>
      <c r="S10" s="58"/>
      <c r="T10" s="46" t="e">
        <f t="shared" si="7"/>
        <v>#DIV/0!</v>
      </c>
      <c r="U10" s="58"/>
      <c r="V10" s="46" t="e">
        <f t="shared" si="8"/>
        <v>#DIV/0!</v>
      </c>
      <c r="W10" s="48">
        <f t="shared" si="9"/>
        <v>0</v>
      </c>
      <c r="X10" s="80">
        <f t="shared" si="30"/>
      </c>
      <c r="Y10" s="50"/>
      <c r="Z10" s="44">
        <f t="shared" si="31"/>
        <v>0</v>
      </c>
      <c r="AA10" s="58"/>
      <c r="AB10" s="46" t="e">
        <f t="shared" si="10"/>
        <v>#DIV/0!</v>
      </c>
      <c r="AC10" s="58"/>
      <c r="AD10" s="46" t="e">
        <f t="shared" si="11"/>
        <v>#DIV/0!</v>
      </c>
      <c r="AE10" s="58"/>
      <c r="AF10" s="46" t="e">
        <f t="shared" si="12"/>
        <v>#DIV/0!</v>
      </c>
      <c r="AG10" s="58"/>
      <c r="AH10" s="46" t="e">
        <f t="shared" si="13"/>
        <v>#DIV/0!</v>
      </c>
      <c r="AI10" s="58"/>
      <c r="AJ10" s="46" t="e">
        <f t="shared" si="14"/>
        <v>#DIV/0!</v>
      </c>
      <c r="AK10" s="58"/>
      <c r="AL10" s="46" t="e">
        <f t="shared" si="15"/>
        <v>#DIV/0!</v>
      </c>
      <c r="AM10" s="58"/>
      <c r="AN10" s="46" t="e">
        <f t="shared" si="16"/>
        <v>#DIV/0!</v>
      </c>
      <c r="AO10" s="58"/>
      <c r="AP10" s="46" t="e">
        <f t="shared" si="17"/>
        <v>#DIV/0!</v>
      </c>
      <c r="AQ10" s="58"/>
      <c r="AR10" s="46" t="e">
        <f t="shared" si="18"/>
        <v>#DIV/0!</v>
      </c>
      <c r="AS10" s="48">
        <f t="shared" si="19"/>
        <v>0</v>
      </c>
      <c r="AT10" s="48">
        <f t="shared" si="32"/>
      </c>
      <c r="AU10" s="52"/>
      <c r="AV10" s="53"/>
      <c r="AW10" s="54"/>
      <c r="AX10" s="48">
        <f t="shared" si="33"/>
        <v>0</v>
      </c>
      <c r="AY10" s="48">
        <f t="shared" si="34"/>
        <v>0</v>
      </c>
      <c r="AZ10" s="55" t="e">
        <f t="shared" si="20"/>
        <v>#DIV/0!</v>
      </c>
      <c r="BA10" s="48">
        <f t="shared" si="35"/>
        <v>0</v>
      </c>
      <c r="BB10" s="55" t="e">
        <f t="shared" si="21"/>
        <v>#DIV/0!</v>
      </c>
      <c r="BC10" s="48">
        <f t="shared" si="36"/>
        <v>0</v>
      </c>
      <c r="BD10" s="55" t="e">
        <f t="shared" si="22"/>
        <v>#DIV/0!</v>
      </c>
      <c r="BE10" s="48">
        <f t="shared" si="37"/>
        <v>0</v>
      </c>
      <c r="BF10" s="55" t="e">
        <f t="shared" si="23"/>
        <v>#DIV/0!</v>
      </c>
      <c r="BG10" s="48">
        <f t="shared" si="38"/>
        <v>0</v>
      </c>
      <c r="BH10" s="55" t="e">
        <f t="shared" si="24"/>
        <v>#DIV/0!</v>
      </c>
      <c r="BI10" s="48">
        <f t="shared" si="39"/>
        <v>0</v>
      </c>
      <c r="BJ10" s="55" t="e">
        <f t="shared" si="25"/>
        <v>#DIV/0!</v>
      </c>
      <c r="BK10" s="48">
        <f t="shared" si="40"/>
        <v>0</v>
      </c>
      <c r="BL10" s="55" t="e">
        <f t="shared" si="26"/>
        <v>#DIV/0!</v>
      </c>
      <c r="BM10" s="48">
        <f t="shared" si="41"/>
        <v>0</v>
      </c>
      <c r="BN10" s="55" t="e">
        <f t="shared" si="27"/>
        <v>#DIV/0!</v>
      </c>
      <c r="BO10" s="48">
        <f t="shared" si="42"/>
        <v>0</v>
      </c>
      <c r="BP10" s="55" t="e">
        <f t="shared" si="28"/>
        <v>#DIV/0!</v>
      </c>
    </row>
    <row r="11" spans="1:68" s="209" customFormat="1" ht="22.5" customHeight="1">
      <c r="A11" s="95">
        <v>5</v>
      </c>
      <c r="B11" s="122" t="s">
        <v>21</v>
      </c>
      <c r="C11" s="60" t="s">
        <v>108</v>
      </c>
      <c r="D11" s="29">
        <f t="shared" si="29"/>
        <v>3</v>
      </c>
      <c r="E11" s="81">
        <v>1</v>
      </c>
      <c r="F11" s="31">
        <f t="shared" si="0"/>
        <v>33.333333333333336</v>
      </c>
      <c r="G11" s="81">
        <v>2</v>
      </c>
      <c r="H11" s="31">
        <f t="shared" si="1"/>
        <v>66.66666666666667</v>
      </c>
      <c r="I11" s="81"/>
      <c r="J11" s="31">
        <f t="shared" si="2"/>
        <v>0</v>
      </c>
      <c r="K11" s="207"/>
      <c r="L11" s="31">
        <f t="shared" si="3"/>
        <v>0</v>
      </c>
      <c r="M11" s="207"/>
      <c r="N11" s="31">
        <f t="shared" si="4"/>
        <v>0</v>
      </c>
      <c r="O11" s="207">
        <v>1</v>
      </c>
      <c r="P11" s="31">
        <f t="shared" si="5"/>
        <v>33.333333333333336</v>
      </c>
      <c r="Q11" s="207">
        <v>2</v>
      </c>
      <c r="R11" s="31">
        <f t="shared" si="6"/>
        <v>66.66666666666667</v>
      </c>
      <c r="S11" s="207"/>
      <c r="T11" s="31">
        <f t="shared" si="7"/>
        <v>0</v>
      </c>
      <c r="U11" s="207"/>
      <c r="V11" s="31">
        <f t="shared" si="8"/>
        <v>0</v>
      </c>
      <c r="W11" s="33">
        <f t="shared" si="9"/>
        <v>0</v>
      </c>
      <c r="X11" s="79">
        <f t="shared" si="30"/>
      </c>
      <c r="Y11" s="35"/>
      <c r="Z11" s="29">
        <f t="shared" si="31"/>
        <v>2</v>
      </c>
      <c r="AA11" s="207">
        <v>2</v>
      </c>
      <c r="AB11" s="208">
        <f t="shared" si="10"/>
        <v>100</v>
      </c>
      <c r="AC11" s="207"/>
      <c r="AD11" s="31">
        <f t="shared" si="11"/>
        <v>0</v>
      </c>
      <c r="AE11" s="207"/>
      <c r="AF11" s="31">
        <f t="shared" si="12"/>
        <v>0</v>
      </c>
      <c r="AG11" s="207"/>
      <c r="AH11" s="31">
        <f t="shared" si="13"/>
        <v>0</v>
      </c>
      <c r="AI11" s="207"/>
      <c r="AJ11" s="31">
        <f t="shared" si="14"/>
        <v>0</v>
      </c>
      <c r="AK11" s="207">
        <v>1</v>
      </c>
      <c r="AL11" s="31">
        <f t="shared" si="15"/>
        <v>50</v>
      </c>
      <c r="AM11" s="207">
        <v>1</v>
      </c>
      <c r="AN11" s="31">
        <f t="shared" si="16"/>
        <v>50</v>
      </c>
      <c r="AO11" s="207"/>
      <c r="AP11" s="31">
        <f t="shared" si="17"/>
        <v>0</v>
      </c>
      <c r="AQ11" s="207"/>
      <c r="AR11" s="31">
        <f t="shared" si="18"/>
        <v>0</v>
      </c>
      <c r="AS11" s="33">
        <f t="shared" si="19"/>
        <v>0</v>
      </c>
      <c r="AT11" s="33">
        <f t="shared" si="32"/>
      </c>
      <c r="AU11" s="37"/>
      <c r="AV11" s="38"/>
      <c r="AW11" s="39"/>
      <c r="AX11" s="33">
        <f t="shared" si="33"/>
        <v>5</v>
      </c>
      <c r="AY11" s="33">
        <f t="shared" si="34"/>
        <v>3</v>
      </c>
      <c r="AZ11" s="40">
        <f t="shared" si="20"/>
        <v>60</v>
      </c>
      <c r="BA11" s="33">
        <f t="shared" si="35"/>
        <v>2</v>
      </c>
      <c r="BB11" s="40">
        <f t="shared" si="21"/>
        <v>40</v>
      </c>
      <c r="BC11" s="33">
        <f t="shared" si="36"/>
        <v>0</v>
      </c>
      <c r="BD11" s="40">
        <f t="shared" si="22"/>
        <v>0</v>
      </c>
      <c r="BE11" s="33">
        <f t="shared" si="37"/>
        <v>0</v>
      </c>
      <c r="BF11" s="40">
        <f t="shared" si="23"/>
        <v>0</v>
      </c>
      <c r="BG11" s="33">
        <f t="shared" si="38"/>
        <v>0</v>
      </c>
      <c r="BH11" s="40">
        <f t="shared" si="24"/>
        <v>0</v>
      </c>
      <c r="BI11" s="33">
        <f t="shared" si="39"/>
        <v>2</v>
      </c>
      <c r="BJ11" s="40">
        <f t="shared" si="25"/>
        <v>40</v>
      </c>
      <c r="BK11" s="33">
        <f t="shared" si="40"/>
        <v>3</v>
      </c>
      <c r="BL11" s="40">
        <f t="shared" si="26"/>
        <v>60</v>
      </c>
      <c r="BM11" s="33">
        <f t="shared" si="41"/>
        <v>0</v>
      </c>
      <c r="BN11" s="40">
        <f t="shared" si="27"/>
        <v>0</v>
      </c>
      <c r="BO11" s="33">
        <f t="shared" si="42"/>
        <v>0</v>
      </c>
      <c r="BP11" s="40">
        <f t="shared" si="28"/>
        <v>0</v>
      </c>
    </row>
    <row r="12" spans="1:68" ht="22.5" customHeight="1">
      <c r="A12" s="98">
        <v>6</v>
      </c>
      <c r="B12" s="42" t="s">
        <v>22</v>
      </c>
      <c r="C12" s="60" t="s">
        <v>109</v>
      </c>
      <c r="D12" s="44">
        <f t="shared" si="29"/>
        <v>0</v>
      </c>
      <c r="E12" s="45"/>
      <c r="F12" s="46" t="e">
        <f t="shared" si="0"/>
        <v>#DIV/0!</v>
      </c>
      <c r="G12" s="45"/>
      <c r="H12" s="46" t="e">
        <f t="shared" si="1"/>
        <v>#DIV/0!</v>
      </c>
      <c r="I12" s="45"/>
      <c r="J12" s="46" t="e">
        <f t="shared" si="2"/>
        <v>#DIV/0!</v>
      </c>
      <c r="K12" s="47"/>
      <c r="L12" s="46" t="e">
        <f t="shared" si="3"/>
        <v>#DIV/0!</v>
      </c>
      <c r="M12" s="47"/>
      <c r="N12" s="46" t="e">
        <f t="shared" si="4"/>
        <v>#DIV/0!</v>
      </c>
      <c r="O12" s="47"/>
      <c r="P12" s="46" t="e">
        <f t="shared" si="5"/>
        <v>#DIV/0!</v>
      </c>
      <c r="Q12" s="47"/>
      <c r="R12" s="46" t="e">
        <f t="shared" si="6"/>
        <v>#DIV/0!</v>
      </c>
      <c r="S12" s="47"/>
      <c r="T12" s="46" t="e">
        <f t="shared" si="7"/>
        <v>#DIV/0!</v>
      </c>
      <c r="U12" s="47"/>
      <c r="V12" s="46" t="e">
        <f t="shared" si="8"/>
        <v>#DIV/0!</v>
      </c>
      <c r="W12" s="48">
        <f t="shared" si="9"/>
        <v>0</v>
      </c>
      <c r="X12" s="80">
        <f t="shared" si="30"/>
      </c>
      <c r="Y12" s="50"/>
      <c r="Z12" s="44">
        <f t="shared" si="31"/>
        <v>0</v>
      </c>
      <c r="AA12" s="47"/>
      <c r="AB12" s="46" t="e">
        <f t="shared" si="10"/>
        <v>#DIV/0!</v>
      </c>
      <c r="AC12" s="47"/>
      <c r="AD12" s="46" t="e">
        <f t="shared" si="11"/>
        <v>#DIV/0!</v>
      </c>
      <c r="AE12" s="47"/>
      <c r="AF12" s="46" t="e">
        <f t="shared" si="12"/>
        <v>#DIV/0!</v>
      </c>
      <c r="AG12" s="47"/>
      <c r="AH12" s="46" t="e">
        <f t="shared" si="13"/>
        <v>#DIV/0!</v>
      </c>
      <c r="AI12" s="47"/>
      <c r="AJ12" s="46" t="e">
        <f t="shared" si="14"/>
        <v>#DIV/0!</v>
      </c>
      <c r="AK12" s="47"/>
      <c r="AL12" s="46" t="e">
        <f t="shared" si="15"/>
        <v>#DIV/0!</v>
      </c>
      <c r="AM12" s="47"/>
      <c r="AN12" s="46" t="e">
        <f t="shared" si="16"/>
        <v>#DIV/0!</v>
      </c>
      <c r="AO12" s="47"/>
      <c r="AP12" s="46" t="e">
        <f t="shared" si="17"/>
        <v>#DIV/0!</v>
      </c>
      <c r="AQ12" s="47"/>
      <c r="AR12" s="46" t="e">
        <f t="shared" si="18"/>
        <v>#DIV/0!</v>
      </c>
      <c r="AS12" s="48">
        <f t="shared" si="19"/>
        <v>0</v>
      </c>
      <c r="AT12" s="48">
        <f t="shared" si="32"/>
      </c>
      <c r="AU12" s="52"/>
      <c r="AV12" s="53"/>
      <c r="AW12" s="54"/>
      <c r="AX12" s="48">
        <f t="shared" si="33"/>
        <v>0</v>
      </c>
      <c r="AY12" s="48"/>
      <c r="AZ12" s="55" t="e">
        <f t="shared" si="20"/>
        <v>#DIV/0!</v>
      </c>
      <c r="BA12" s="48">
        <f t="shared" si="35"/>
        <v>0</v>
      </c>
      <c r="BB12" s="55" t="e">
        <f t="shared" si="21"/>
        <v>#DIV/0!</v>
      </c>
      <c r="BC12" s="48">
        <f t="shared" si="36"/>
        <v>0</v>
      </c>
      <c r="BD12" s="55" t="e">
        <f t="shared" si="22"/>
        <v>#DIV/0!</v>
      </c>
      <c r="BE12" s="48">
        <f t="shared" si="37"/>
        <v>0</v>
      </c>
      <c r="BF12" s="55" t="e">
        <f t="shared" si="23"/>
        <v>#DIV/0!</v>
      </c>
      <c r="BG12" s="48">
        <v>1</v>
      </c>
      <c r="BH12" s="55" t="e">
        <f t="shared" si="24"/>
        <v>#DIV/0!</v>
      </c>
      <c r="BI12" s="48">
        <f t="shared" si="39"/>
        <v>0</v>
      </c>
      <c r="BJ12" s="55" t="e">
        <f t="shared" si="25"/>
        <v>#DIV/0!</v>
      </c>
      <c r="BK12" s="48">
        <f t="shared" si="40"/>
        <v>0</v>
      </c>
      <c r="BL12" s="55" t="e">
        <f t="shared" si="26"/>
        <v>#DIV/0!</v>
      </c>
      <c r="BM12" s="48">
        <f t="shared" si="41"/>
        <v>0</v>
      </c>
      <c r="BN12" s="55" t="e">
        <f t="shared" si="27"/>
        <v>#DIV/0!</v>
      </c>
      <c r="BO12" s="48">
        <f t="shared" si="42"/>
        <v>0</v>
      </c>
      <c r="BP12" s="55" t="e">
        <f t="shared" si="28"/>
        <v>#DIV/0!</v>
      </c>
    </row>
    <row r="13" spans="1:68" ht="22.5" customHeight="1">
      <c r="A13" s="95">
        <v>7</v>
      </c>
      <c r="B13" s="122" t="s">
        <v>23</v>
      </c>
      <c r="C13" s="60" t="s">
        <v>110</v>
      </c>
      <c r="D13" s="29">
        <f t="shared" si="29"/>
        <v>0</v>
      </c>
      <c r="E13" s="59"/>
      <c r="F13" s="31" t="e">
        <f t="shared" si="0"/>
        <v>#DIV/0!</v>
      </c>
      <c r="G13" s="59"/>
      <c r="H13" s="31" t="e">
        <f t="shared" si="1"/>
        <v>#DIV/0!</v>
      </c>
      <c r="I13" s="59"/>
      <c r="J13" s="31" t="e">
        <f t="shared" si="2"/>
        <v>#DIV/0!</v>
      </c>
      <c r="K13" s="62"/>
      <c r="L13" s="31" t="e">
        <f t="shared" si="3"/>
        <v>#DIV/0!</v>
      </c>
      <c r="M13" s="62"/>
      <c r="N13" s="31" t="e">
        <f t="shared" si="4"/>
        <v>#DIV/0!</v>
      </c>
      <c r="O13" s="62"/>
      <c r="P13" s="31" t="e">
        <f t="shared" si="5"/>
        <v>#DIV/0!</v>
      </c>
      <c r="Q13" s="62"/>
      <c r="R13" s="31" t="e">
        <f t="shared" si="6"/>
        <v>#DIV/0!</v>
      </c>
      <c r="S13" s="62"/>
      <c r="T13" s="31" t="e">
        <f t="shared" si="7"/>
        <v>#DIV/0!</v>
      </c>
      <c r="U13" s="62"/>
      <c r="V13" s="31" t="e">
        <f t="shared" si="8"/>
        <v>#DIV/0!</v>
      </c>
      <c r="W13" s="33">
        <f t="shared" si="9"/>
        <v>0</v>
      </c>
      <c r="X13" s="79">
        <f t="shared" si="30"/>
      </c>
      <c r="Y13" s="35"/>
      <c r="Z13" s="29">
        <f t="shared" si="31"/>
        <v>0</v>
      </c>
      <c r="AA13" s="62"/>
      <c r="AB13" s="31" t="e">
        <f t="shared" si="10"/>
        <v>#DIV/0!</v>
      </c>
      <c r="AC13" s="62"/>
      <c r="AD13" s="31" t="e">
        <f t="shared" si="11"/>
        <v>#DIV/0!</v>
      </c>
      <c r="AE13" s="62"/>
      <c r="AF13" s="31" t="e">
        <f t="shared" si="12"/>
        <v>#DIV/0!</v>
      </c>
      <c r="AG13" s="62"/>
      <c r="AH13" s="31" t="e">
        <f t="shared" si="13"/>
        <v>#DIV/0!</v>
      </c>
      <c r="AI13" s="62"/>
      <c r="AJ13" s="31" t="e">
        <f t="shared" si="14"/>
        <v>#DIV/0!</v>
      </c>
      <c r="AK13" s="62"/>
      <c r="AL13" s="31" t="e">
        <f t="shared" si="15"/>
        <v>#DIV/0!</v>
      </c>
      <c r="AM13" s="62"/>
      <c r="AN13" s="31" t="e">
        <f t="shared" si="16"/>
        <v>#DIV/0!</v>
      </c>
      <c r="AO13" s="62"/>
      <c r="AP13" s="31" t="e">
        <f t="shared" si="17"/>
        <v>#DIV/0!</v>
      </c>
      <c r="AQ13" s="62"/>
      <c r="AR13" s="31" t="e">
        <f t="shared" si="18"/>
        <v>#DIV/0!</v>
      </c>
      <c r="AS13" s="33">
        <f t="shared" si="19"/>
        <v>0</v>
      </c>
      <c r="AT13" s="81">
        <f t="shared" si="32"/>
      </c>
      <c r="AU13" s="37"/>
      <c r="AV13" s="64"/>
      <c r="AW13" s="39"/>
      <c r="AX13" s="33">
        <f t="shared" si="33"/>
        <v>0</v>
      </c>
      <c r="AY13" s="33">
        <f t="shared" si="34"/>
        <v>0</v>
      </c>
      <c r="AZ13" s="40" t="e">
        <f t="shared" si="20"/>
        <v>#DIV/0!</v>
      </c>
      <c r="BA13" s="33">
        <f t="shared" si="35"/>
        <v>0</v>
      </c>
      <c r="BB13" s="40" t="e">
        <f t="shared" si="21"/>
        <v>#DIV/0!</v>
      </c>
      <c r="BC13" s="33">
        <f t="shared" si="36"/>
        <v>0</v>
      </c>
      <c r="BD13" s="40" t="e">
        <f t="shared" si="22"/>
        <v>#DIV/0!</v>
      </c>
      <c r="BE13" s="33">
        <f t="shared" si="37"/>
        <v>0</v>
      </c>
      <c r="BF13" s="40" t="e">
        <f t="shared" si="23"/>
        <v>#DIV/0!</v>
      </c>
      <c r="BG13" s="33">
        <f t="shared" si="38"/>
        <v>0</v>
      </c>
      <c r="BH13" s="40" t="e">
        <f t="shared" si="24"/>
        <v>#DIV/0!</v>
      </c>
      <c r="BI13" s="33">
        <f t="shared" si="39"/>
        <v>0</v>
      </c>
      <c r="BJ13" s="40" t="e">
        <f t="shared" si="25"/>
        <v>#DIV/0!</v>
      </c>
      <c r="BK13" s="33">
        <f t="shared" si="40"/>
        <v>0</v>
      </c>
      <c r="BL13" s="40" t="e">
        <f t="shared" si="26"/>
        <v>#DIV/0!</v>
      </c>
      <c r="BM13" s="33">
        <f t="shared" si="41"/>
        <v>0</v>
      </c>
      <c r="BN13" s="40" t="e">
        <f t="shared" si="27"/>
        <v>#DIV/0!</v>
      </c>
      <c r="BO13" s="33">
        <f t="shared" si="42"/>
        <v>0</v>
      </c>
      <c r="BP13" s="40" t="e">
        <f t="shared" si="28"/>
        <v>#DIV/0!</v>
      </c>
    </row>
    <row r="14" spans="1:68" ht="22.5" customHeight="1">
      <c r="A14" s="98">
        <v>8</v>
      </c>
      <c r="B14" s="42" t="s">
        <v>24</v>
      </c>
      <c r="C14" s="60" t="s">
        <v>111</v>
      </c>
      <c r="D14" s="44">
        <f t="shared" si="29"/>
        <v>0</v>
      </c>
      <c r="E14" s="45"/>
      <c r="F14" s="46" t="e">
        <f t="shared" si="0"/>
        <v>#DIV/0!</v>
      </c>
      <c r="G14" s="45"/>
      <c r="H14" s="46" t="e">
        <f t="shared" si="1"/>
        <v>#DIV/0!</v>
      </c>
      <c r="I14" s="45"/>
      <c r="J14" s="46" t="e">
        <f t="shared" si="2"/>
        <v>#DIV/0!</v>
      </c>
      <c r="K14" s="47"/>
      <c r="L14" s="46" t="e">
        <f t="shared" si="3"/>
        <v>#DIV/0!</v>
      </c>
      <c r="M14" s="47"/>
      <c r="N14" s="46" t="e">
        <f t="shared" si="4"/>
        <v>#DIV/0!</v>
      </c>
      <c r="O14" s="47"/>
      <c r="P14" s="46" t="e">
        <f t="shared" si="5"/>
        <v>#DIV/0!</v>
      </c>
      <c r="Q14" s="47"/>
      <c r="R14" s="46" t="e">
        <f t="shared" si="6"/>
        <v>#DIV/0!</v>
      </c>
      <c r="S14" s="47"/>
      <c r="T14" s="46" t="e">
        <f t="shared" si="7"/>
        <v>#DIV/0!</v>
      </c>
      <c r="U14" s="47"/>
      <c r="V14" s="46" t="e">
        <f t="shared" si="8"/>
        <v>#DIV/0!</v>
      </c>
      <c r="W14" s="48">
        <f t="shared" si="9"/>
        <v>0</v>
      </c>
      <c r="X14" s="80">
        <f t="shared" si="30"/>
      </c>
      <c r="Y14" s="50"/>
      <c r="Z14" s="44">
        <f t="shared" si="31"/>
        <v>0</v>
      </c>
      <c r="AA14" s="47"/>
      <c r="AB14" s="46" t="e">
        <f t="shared" si="10"/>
        <v>#DIV/0!</v>
      </c>
      <c r="AC14" s="47"/>
      <c r="AD14" s="46" t="e">
        <f t="shared" si="11"/>
        <v>#DIV/0!</v>
      </c>
      <c r="AE14" s="47"/>
      <c r="AF14" s="46" t="e">
        <f t="shared" si="12"/>
        <v>#DIV/0!</v>
      </c>
      <c r="AG14" s="47"/>
      <c r="AH14" s="46" t="e">
        <f t="shared" si="13"/>
        <v>#DIV/0!</v>
      </c>
      <c r="AI14" s="47"/>
      <c r="AJ14" s="46" t="e">
        <f t="shared" si="14"/>
        <v>#DIV/0!</v>
      </c>
      <c r="AK14" s="47"/>
      <c r="AL14" s="46" t="e">
        <f t="shared" si="15"/>
        <v>#DIV/0!</v>
      </c>
      <c r="AM14" s="47"/>
      <c r="AN14" s="46" t="e">
        <f t="shared" si="16"/>
        <v>#DIV/0!</v>
      </c>
      <c r="AO14" s="47"/>
      <c r="AP14" s="46" t="e">
        <f t="shared" si="17"/>
        <v>#DIV/0!</v>
      </c>
      <c r="AQ14" s="47"/>
      <c r="AR14" s="46" t="e">
        <f t="shared" si="18"/>
        <v>#DIV/0!</v>
      </c>
      <c r="AS14" s="48">
        <f t="shared" si="19"/>
        <v>0</v>
      </c>
      <c r="AT14" s="82">
        <f t="shared" si="32"/>
      </c>
      <c r="AU14" s="52"/>
      <c r="AV14" s="53"/>
      <c r="AW14" s="54"/>
      <c r="AX14" s="48">
        <f t="shared" si="33"/>
        <v>0</v>
      </c>
      <c r="AY14" s="48">
        <f t="shared" si="34"/>
        <v>0</v>
      </c>
      <c r="AZ14" s="55" t="e">
        <f t="shared" si="20"/>
        <v>#DIV/0!</v>
      </c>
      <c r="BA14" s="48">
        <f t="shared" si="35"/>
        <v>0</v>
      </c>
      <c r="BB14" s="55" t="e">
        <f t="shared" si="21"/>
        <v>#DIV/0!</v>
      </c>
      <c r="BC14" s="48">
        <f t="shared" si="36"/>
        <v>0</v>
      </c>
      <c r="BD14" s="55" t="e">
        <f t="shared" si="22"/>
        <v>#DIV/0!</v>
      </c>
      <c r="BE14" s="48">
        <f t="shared" si="37"/>
        <v>0</v>
      </c>
      <c r="BF14" s="55" t="e">
        <f t="shared" si="23"/>
        <v>#DIV/0!</v>
      </c>
      <c r="BG14" s="48">
        <f t="shared" si="38"/>
        <v>0</v>
      </c>
      <c r="BH14" s="55" t="e">
        <f t="shared" si="24"/>
        <v>#DIV/0!</v>
      </c>
      <c r="BI14" s="48">
        <f t="shared" si="39"/>
        <v>0</v>
      </c>
      <c r="BJ14" s="55" t="e">
        <f t="shared" si="25"/>
        <v>#DIV/0!</v>
      </c>
      <c r="BK14" s="48">
        <f t="shared" si="40"/>
        <v>0</v>
      </c>
      <c r="BL14" s="55" t="e">
        <f t="shared" si="26"/>
        <v>#DIV/0!</v>
      </c>
      <c r="BM14" s="48">
        <f t="shared" si="41"/>
        <v>0</v>
      </c>
      <c r="BN14" s="55" t="e">
        <f t="shared" si="27"/>
        <v>#DIV/0!</v>
      </c>
      <c r="BO14" s="48">
        <f t="shared" si="42"/>
        <v>0</v>
      </c>
      <c r="BP14" s="55" t="e">
        <f t="shared" si="28"/>
        <v>#DIV/0!</v>
      </c>
    </row>
    <row r="15" spans="1:68" ht="22.5" customHeight="1">
      <c r="A15" s="95">
        <v>9</v>
      </c>
      <c r="B15" s="122" t="s">
        <v>25</v>
      </c>
      <c r="C15" s="60" t="s">
        <v>112</v>
      </c>
      <c r="D15" s="29">
        <f t="shared" si="29"/>
        <v>0</v>
      </c>
      <c r="E15" s="59"/>
      <c r="F15" s="31" t="e">
        <f t="shared" si="0"/>
        <v>#DIV/0!</v>
      </c>
      <c r="G15" s="59"/>
      <c r="H15" s="31" t="e">
        <f t="shared" si="1"/>
        <v>#DIV/0!</v>
      </c>
      <c r="I15" s="59"/>
      <c r="J15" s="31" t="e">
        <f t="shared" si="2"/>
        <v>#DIV/0!</v>
      </c>
      <c r="K15" s="62"/>
      <c r="L15" s="31" t="e">
        <f t="shared" si="3"/>
        <v>#DIV/0!</v>
      </c>
      <c r="M15" s="62"/>
      <c r="N15" s="31" t="e">
        <f t="shared" si="4"/>
        <v>#DIV/0!</v>
      </c>
      <c r="O15" s="62"/>
      <c r="P15" s="31" t="e">
        <f t="shared" si="5"/>
        <v>#DIV/0!</v>
      </c>
      <c r="Q15" s="62"/>
      <c r="R15" s="31" t="e">
        <f t="shared" si="6"/>
        <v>#DIV/0!</v>
      </c>
      <c r="S15" s="62"/>
      <c r="T15" s="31" t="e">
        <f t="shared" si="7"/>
        <v>#DIV/0!</v>
      </c>
      <c r="U15" s="62"/>
      <c r="V15" s="31" t="e">
        <f t="shared" si="8"/>
        <v>#DIV/0!</v>
      </c>
      <c r="W15" s="33">
        <f t="shared" si="9"/>
        <v>0</v>
      </c>
      <c r="X15" s="79">
        <f t="shared" si="30"/>
      </c>
      <c r="Y15" s="35"/>
      <c r="Z15" s="29">
        <f t="shared" si="31"/>
        <v>0</v>
      </c>
      <c r="AA15" s="62"/>
      <c r="AB15" s="31" t="e">
        <f t="shared" si="10"/>
        <v>#DIV/0!</v>
      </c>
      <c r="AC15" s="62"/>
      <c r="AD15" s="31" t="e">
        <f t="shared" si="11"/>
        <v>#DIV/0!</v>
      </c>
      <c r="AE15" s="62"/>
      <c r="AF15" s="31" t="e">
        <f t="shared" si="12"/>
        <v>#DIV/0!</v>
      </c>
      <c r="AG15" s="62"/>
      <c r="AH15" s="31" t="e">
        <f t="shared" si="13"/>
        <v>#DIV/0!</v>
      </c>
      <c r="AI15" s="62"/>
      <c r="AJ15" s="31" t="e">
        <f t="shared" si="14"/>
        <v>#DIV/0!</v>
      </c>
      <c r="AK15" s="62"/>
      <c r="AL15" s="31" t="e">
        <f t="shared" si="15"/>
        <v>#DIV/0!</v>
      </c>
      <c r="AM15" s="62"/>
      <c r="AN15" s="31" t="e">
        <f t="shared" si="16"/>
        <v>#DIV/0!</v>
      </c>
      <c r="AO15" s="62"/>
      <c r="AP15" s="31" t="e">
        <f t="shared" si="17"/>
        <v>#DIV/0!</v>
      </c>
      <c r="AQ15" s="62"/>
      <c r="AR15" s="31" t="e">
        <f t="shared" si="18"/>
        <v>#DIV/0!</v>
      </c>
      <c r="AS15" s="33">
        <f t="shared" si="19"/>
        <v>0</v>
      </c>
      <c r="AT15" s="81">
        <f t="shared" si="32"/>
      </c>
      <c r="AU15" s="66"/>
      <c r="AV15" s="67"/>
      <c r="AW15" s="68"/>
      <c r="AX15" s="33">
        <f t="shared" si="33"/>
        <v>0</v>
      </c>
      <c r="AY15" s="33">
        <f t="shared" si="34"/>
        <v>0</v>
      </c>
      <c r="AZ15" s="40" t="e">
        <f t="shared" si="20"/>
        <v>#DIV/0!</v>
      </c>
      <c r="BA15" s="33">
        <f t="shared" si="35"/>
        <v>0</v>
      </c>
      <c r="BB15" s="40" t="e">
        <f t="shared" si="21"/>
        <v>#DIV/0!</v>
      </c>
      <c r="BC15" s="33">
        <f t="shared" si="36"/>
        <v>0</v>
      </c>
      <c r="BD15" s="40" t="e">
        <f t="shared" si="22"/>
        <v>#DIV/0!</v>
      </c>
      <c r="BE15" s="33">
        <f t="shared" si="37"/>
        <v>0</v>
      </c>
      <c r="BF15" s="40" t="e">
        <f t="shared" si="23"/>
        <v>#DIV/0!</v>
      </c>
      <c r="BG15" s="33">
        <f t="shared" si="38"/>
        <v>0</v>
      </c>
      <c r="BH15" s="40" t="e">
        <f t="shared" si="24"/>
        <v>#DIV/0!</v>
      </c>
      <c r="BI15" s="33">
        <f t="shared" si="39"/>
        <v>0</v>
      </c>
      <c r="BJ15" s="40" t="e">
        <f t="shared" si="25"/>
        <v>#DIV/0!</v>
      </c>
      <c r="BK15" s="33">
        <f t="shared" si="40"/>
        <v>0</v>
      </c>
      <c r="BL15" s="40" t="e">
        <f t="shared" si="26"/>
        <v>#DIV/0!</v>
      </c>
      <c r="BM15" s="33">
        <f t="shared" si="41"/>
        <v>0</v>
      </c>
      <c r="BN15" s="40" t="e">
        <f t="shared" si="27"/>
        <v>#DIV/0!</v>
      </c>
      <c r="BO15" s="33">
        <f t="shared" si="42"/>
        <v>0</v>
      </c>
      <c r="BP15" s="40" t="e">
        <f t="shared" si="28"/>
        <v>#DIV/0!</v>
      </c>
    </row>
    <row r="16" spans="1:68" ht="22.5" customHeight="1">
      <c r="A16" s="98">
        <v>10</v>
      </c>
      <c r="B16" s="42" t="s">
        <v>26</v>
      </c>
      <c r="C16" s="60" t="s">
        <v>113</v>
      </c>
      <c r="D16" s="44">
        <f t="shared" si="29"/>
        <v>0</v>
      </c>
      <c r="E16" s="45"/>
      <c r="F16" s="46" t="e">
        <f t="shared" si="0"/>
        <v>#DIV/0!</v>
      </c>
      <c r="G16" s="45"/>
      <c r="H16" s="46" t="e">
        <f t="shared" si="1"/>
        <v>#DIV/0!</v>
      </c>
      <c r="I16" s="45"/>
      <c r="J16" s="46" t="e">
        <f t="shared" si="2"/>
        <v>#DIV/0!</v>
      </c>
      <c r="K16" s="47"/>
      <c r="L16" s="46" t="e">
        <f t="shared" si="3"/>
        <v>#DIV/0!</v>
      </c>
      <c r="M16" s="47"/>
      <c r="N16" s="46" t="e">
        <f t="shared" si="4"/>
        <v>#DIV/0!</v>
      </c>
      <c r="O16" s="47"/>
      <c r="P16" s="46" t="e">
        <f t="shared" si="5"/>
        <v>#DIV/0!</v>
      </c>
      <c r="Q16" s="47"/>
      <c r="R16" s="46" t="e">
        <f t="shared" si="6"/>
        <v>#DIV/0!</v>
      </c>
      <c r="S16" s="47"/>
      <c r="T16" s="46" t="e">
        <f t="shared" si="7"/>
        <v>#DIV/0!</v>
      </c>
      <c r="U16" s="47"/>
      <c r="V16" s="46" t="e">
        <f t="shared" si="8"/>
        <v>#DIV/0!</v>
      </c>
      <c r="W16" s="48">
        <f t="shared" si="9"/>
        <v>0</v>
      </c>
      <c r="X16" s="80">
        <f t="shared" si="30"/>
      </c>
      <c r="Y16" s="50"/>
      <c r="Z16" s="44">
        <f t="shared" si="31"/>
        <v>0</v>
      </c>
      <c r="AA16" s="47"/>
      <c r="AB16" s="46" t="e">
        <f t="shared" si="10"/>
        <v>#DIV/0!</v>
      </c>
      <c r="AC16" s="47"/>
      <c r="AD16" s="46" t="e">
        <f t="shared" si="11"/>
        <v>#DIV/0!</v>
      </c>
      <c r="AE16" s="47"/>
      <c r="AF16" s="46" t="e">
        <f t="shared" si="12"/>
        <v>#DIV/0!</v>
      </c>
      <c r="AG16" s="47"/>
      <c r="AH16" s="46" t="e">
        <f t="shared" si="13"/>
        <v>#DIV/0!</v>
      </c>
      <c r="AI16" s="47"/>
      <c r="AJ16" s="46" t="e">
        <f t="shared" si="14"/>
        <v>#DIV/0!</v>
      </c>
      <c r="AK16" s="47"/>
      <c r="AL16" s="46" t="e">
        <f t="shared" si="15"/>
        <v>#DIV/0!</v>
      </c>
      <c r="AM16" s="47"/>
      <c r="AN16" s="46" t="e">
        <f t="shared" si="16"/>
        <v>#DIV/0!</v>
      </c>
      <c r="AO16" s="47"/>
      <c r="AP16" s="46" t="e">
        <f t="shared" si="17"/>
        <v>#DIV/0!</v>
      </c>
      <c r="AQ16" s="47"/>
      <c r="AR16" s="46" t="e">
        <f t="shared" si="18"/>
        <v>#DIV/0!</v>
      </c>
      <c r="AS16" s="48">
        <f t="shared" si="19"/>
        <v>0</v>
      </c>
      <c r="AT16" s="82">
        <f t="shared" si="32"/>
      </c>
      <c r="AU16" s="52"/>
      <c r="AV16" s="53"/>
      <c r="AW16" s="54"/>
      <c r="AX16" s="48">
        <f t="shared" si="33"/>
        <v>0</v>
      </c>
      <c r="AY16" s="48">
        <f t="shared" si="34"/>
        <v>0</v>
      </c>
      <c r="AZ16" s="55" t="e">
        <f t="shared" si="20"/>
        <v>#DIV/0!</v>
      </c>
      <c r="BA16" s="48">
        <f t="shared" si="35"/>
        <v>0</v>
      </c>
      <c r="BB16" s="55" t="e">
        <f t="shared" si="21"/>
        <v>#DIV/0!</v>
      </c>
      <c r="BC16" s="48">
        <f t="shared" si="36"/>
        <v>0</v>
      </c>
      <c r="BD16" s="55" t="e">
        <f t="shared" si="22"/>
        <v>#DIV/0!</v>
      </c>
      <c r="BE16" s="48">
        <f t="shared" si="37"/>
        <v>0</v>
      </c>
      <c r="BF16" s="55" t="e">
        <f t="shared" si="23"/>
        <v>#DIV/0!</v>
      </c>
      <c r="BG16" s="48">
        <f t="shared" si="38"/>
        <v>0</v>
      </c>
      <c r="BH16" s="55" t="e">
        <f t="shared" si="24"/>
        <v>#DIV/0!</v>
      </c>
      <c r="BI16" s="48">
        <f t="shared" si="39"/>
        <v>0</v>
      </c>
      <c r="BJ16" s="55" t="e">
        <f t="shared" si="25"/>
        <v>#DIV/0!</v>
      </c>
      <c r="BK16" s="48">
        <f t="shared" si="40"/>
        <v>0</v>
      </c>
      <c r="BL16" s="55" t="e">
        <f t="shared" si="26"/>
        <v>#DIV/0!</v>
      </c>
      <c r="BM16" s="48">
        <f t="shared" si="41"/>
        <v>0</v>
      </c>
      <c r="BN16" s="55" t="e">
        <f t="shared" si="27"/>
        <v>#DIV/0!</v>
      </c>
      <c r="BO16" s="48">
        <f t="shared" si="42"/>
        <v>0</v>
      </c>
      <c r="BP16" s="55" t="e">
        <f t="shared" si="28"/>
        <v>#DIV/0!</v>
      </c>
    </row>
    <row r="17" spans="1:68" ht="22.5" customHeight="1">
      <c r="A17" s="95">
        <v>11</v>
      </c>
      <c r="B17" s="122" t="s">
        <v>27</v>
      </c>
      <c r="C17" s="60" t="s">
        <v>114</v>
      </c>
      <c r="D17" s="29">
        <f t="shared" si="29"/>
        <v>0</v>
      </c>
      <c r="E17" s="59"/>
      <c r="F17" s="31" t="e">
        <f t="shared" si="0"/>
        <v>#DIV/0!</v>
      </c>
      <c r="G17" s="59"/>
      <c r="H17" s="31" t="e">
        <f t="shared" si="1"/>
        <v>#DIV/0!</v>
      </c>
      <c r="I17" s="59"/>
      <c r="J17" s="31" t="e">
        <f t="shared" si="2"/>
        <v>#DIV/0!</v>
      </c>
      <c r="K17" s="62"/>
      <c r="L17" s="31" t="e">
        <f t="shared" si="3"/>
        <v>#DIV/0!</v>
      </c>
      <c r="M17" s="62"/>
      <c r="N17" s="31" t="e">
        <f t="shared" si="4"/>
        <v>#DIV/0!</v>
      </c>
      <c r="O17" s="62"/>
      <c r="P17" s="31" t="e">
        <f t="shared" si="5"/>
        <v>#DIV/0!</v>
      </c>
      <c r="Q17" s="62"/>
      <c r="R17" s="31" t="e">
        <f t="shared" si="6"/>
        <v>#DIV/0!</v>
      </c>
      <c r="S17" s="62"/>
      <c r="T17" s="31" t="e">
        <f t="shared" si="7"/>
        <v>#DIV/0!</v>
      </c>
      <c r="U17" s="62"/>
      <c r="V17" s="31" t="e">
        <f t="shared" si="8"/>
        <v>#DIV/0!</v>
      </c>
      <c r="W17" s="33">
        <f t="shared" si="9"/>
        <v>0</v>
      </c>
      <c r="X17" s="79">
        <f t="shared" si="30"/>
      </c>
      <c r="Y17" s="35"/>
      <c r="Z17" s="29">
        <f t="shared" si="31"/>
        <v>0</v>
      </c>
      <c r="AA17" s="62"/>
      <c r="AB17" s="31" t="e">
        <f t="shared" si="10"/>
        <v>#DIV/0!</v>
      </c>
      <c r="AC17" s="62"/>
      <c r="AD17" s="31" t="e">
        <f t="shared" si="11"/>
        <v>#DIV/0!</v>
      </c>
      <c r="AE17" s="62"/>
      <c r="AF17" s="31" t="e">
        <f t="shared" si="12"/>
        <v>#DIV/0!</v>
      </c>
      <c r="AG17" s="62"/>
      <c r="AH17" s="31" t="e">
        <f t="shared" si="13"/>
        <v>#DIV/0!</v>
      </c>
      <c r="AI17" s="62"/>
      <c r="AJ17" s="31" t="e">
        <f t="shared" si="14"/>
        <v>#DIV/0!</v>
      </c>
      <c r="AK17" s="62"/>
      <c r="AL17" s="31" t="e">
        <f t="shared" si="15"/>
        <v>#DIV/0!</v>
      </c>
      <c r="AM17" s="62"/>
      <c r="AN17" s="31" t="e">
        <f t="shared" si="16"/>
        <v>#DIV/0!</v>
      </c>
      <c r="AO17" s="62"/>
      <c r="AP17" s="31" t="e">
        <f t="shared" si="17"/>
        <v>#DIV/0!</v>
      </c>
      <c r="AQ17" s="62"/>
      <c r="AR17" s="31" t="e">
        <f t="shared" si="18"/>
        <v>#DIV/0!</v>
      </c>
      <c r="AS17" s="33">
        <f t="shared" si="19"/>
        <v>0</v>
      </c>
      <c r="AT17" s="81">
        <f t="shared" si="32"/>
      </c>
      <c r="AU17" s="37"/>
      <c r="AV17" s="38"/>
      <c r="AW17" s="39"/>
      <c r="AX17" s="33">
        <f t="shared" si="33"/>
        <v>0</v>
      </c>
      <c r="AY17" s="33">
        <f t="shared" si="34"/>
        <v>0</v>
      </c>
      <c r="AZ17" s="40" t="e">
        <f t="shared" si="20"/>
        <v>#DIV/0!</v>
      </c>
      <c r="BA17" s="33">
        <f t="shared" si="35"/>
        <v>0</v>
      </c>
      <c r="BB17" s="40" t="e">
        <f t="shared" si="21"/>
        <v>#DIV/0!</v>
      </c>
      <c r="BC17" s="33">
        <f t="shared" si="36"/>
        <v>0</v>
      </c>
      <c r="BD17" s="40" t="e">
        <f t="shared" si="22"/>
        <v>#DIV/0!</v>
      </c>
      <c r="BE17" s="33">
        <f t="shared" si="37"/>
        <v>0</v>
      </c>
      <c r="BF17" s="40" t="e">
        <f t="shared" si="23"/>
        <v>#DIV/0!</v>
      </c>
      <c r="BG17" s="33">
        <f t="shared" si="38"/>
        <v>0</v>
      </c>
      <c r="BH17" s="40" t="e">
        <f t="shared" si="24"/>
        <v>#DIV/0!</v>
      </c>
      <c r="BI17" s="33">
        <f t="shared" si="39"/>
        <v>0</v>
      </c>
      <c r="BJ17" s="40" t="e">
        <f t="shared" si="25"/>
        <v>#DIV/0!</v>
      </c>
      <c r="BK17" s="33">
        <f t="shared" si="40"/>
        <v>0</v>
      </c>
      <c r="BL17" s="40" t="e">
        <f t="shared" si="26"/>
        <v>#DIV/0!</v>
      </c>
      <c r="BM17" s="33">
        <f t="shared" si="41"/>
        <v>0</v>
      </c>
      <c r="BN17" s="40" t="e">
        <f t="shared" si="27"/>
        <v>#DIV/0!</v>
      </c>
      <c r="BO17" s="33">
        <f t="shared" si="42"/>
        <v>0</v>
      </c>
      <c r="BP17" s="40" t="e">
        <f t="shared" si="28"/>
        <v>#DIV/0!</v>
      </c>
    </row>
    <row r="18" spans="1:68" ht="22.5" customHeight="1">
      <c r="A18" s="98">
        <v>12</v>
      </c>
      <c r="B18" s="42" t="s">
        <v>28</v>
      </c>
      <c r="C18" s="60" t="s">
        <v>115</v>
      </c>
      <c r="D18" s="44">
        <f t="shared" si="29"/>
        <v>0</v>
      </c>
      <c r="E18" s="45"/>
      <c r="F18" s="46" t="e">
        <f t="shared" si="0"/>
        <v>#DIV/0!</v>
      </c>
      <c r="G18" s="45"/>
      <c r="H18" s="46" t="e">
        <f t="shared" si="1"/>
        <v>#DIV/0!</v>
      </c>
      <c r="I18" s="45"/>
      <c r="J18" s="46" t="e">
        <f t="shared" si="2"/>
        <v>#DIV/0!</v>
      </c>
      <c r="K18" s="47"/>
      <c r="L18" s="46" t="e">
        <f t="shared" si="3"/>
        <v>#DIV/0!</v>
      </c>
      <c r="M18" s="47"/>
      <c r="N18" s="46" t="e">
        <f t="shared" si="4"/>
        <v>#DIV/0!</v>
      </c>
      <c r="O18" s="47"/>
      <c r="P18" s="46" t="e">
        <f t="shared" si="5"/>
        <v>#DIV/0!</v>
      </c>
      <c r="Q18" s="47"/>
      <c r="R18" s="46" t="e">
        <f t="shared" si="6"/>
        <v>#DIV/0!</v>
      </c>
      <c r="S18" s="47"/>
      <c r="T18" s="46" t="e">
        <f t="shared" si="7"/>
        <v>#DIV/0!</v>
      </c>
      <c r="U18" s="47"/>
      <c r="V18" s="46" t="e">
        <f t="shared" si="8"/>
        <v>#DIV/0!</v>
      </c>
      <c r="W18" s="48">
        <f t="shared" si="9"/>
        <v>0</v>
      </c>
      <c r="X18" s="80">
        <f t="shared" si="30"/>
      </c>
      <c r="Y18" s="50"/>
      <c r="Z18" s="44">
        <f t="shared" si="31"/>
        <v>0</v>
      </c>
      <c r="AA18" s="47"/>
      <c r="AB18" s="46" t="e">
        <f t="shared" si="10"/>
        <v>#DIV/0!</v>
      </c>
      <c r="AC18" s="47"/>
      <c r="AD18" s="46" t="e">
        <f t="shared" si="11"/>
        <v>#DIV/0!</v>
      </c>
      <c r="AE18" s="47"/>
      <c r="AF18" s="46" t="e">
        <f t="shared" si="12"/>
        <v>#DIV/0!</v>
      </c>
      <c r="AG18" s="47"/>
      <c r="AH18" s="46" t="e">
        <f t="shared" si="13"/>
        <v>#DIV/0!</v>
      </c>
      <c r="AI18" s="47"/>
      <c r="AJ18" s="46" t="e">
        <f t="shared" si="14"/>
        <v>#DIV/0!</v>
      </c>
      <c r="AK18" s="47"/>
      <c r="AL18" s="46" t="e">
        <f t="shared" si="15"/>
        <v>#DIV/0!</v>
      </c>
      <c r="AM18" s="47"/>
      <c r="AN18" s="46" t="e">
        <f t="shared" si="16"/>
        <v>#DIV/0!</v>
      </c>
      <c r="AO18" s="47"/>
      <c r="AP18" s="46" t="e">
        <f t="shared" si="17"/>
        <v>#DIV/0!</v>
      </c>
      <c r="AQ18" s="47"/>
      <c r="AR18" s="46" t="e">
        <f t="shared" si="18"/>
        <v>#DIV/0!</v>
      </c>
      <c r="AS18" s="48">
        <f t="shared" si="19"/>
        <v>0</v>
      </c>
      <c r="AT18" s="82">
        <f t="shared" si="32"/>
      </c>
      <c r="AU18" s="52"/>
      <c r="AV18" s="53"/>
      <c r="AW18" s="54"/>
      <c r="AX18" s="48">
        <f t="shared" si="33"/>
        <v>0</v>
      </c>
      <c r="AY18" s="48">
        <f t="shared" si="34"/>
        <v>0</v>
      </c>
      <c r="AZ18" s="55" t="e">
        <f t="shared" si="20"/>
        <v>#DIV/0!</v>
      </c>
      <c r="BA18" s="48">
        <f t="shared" si="35"/>
        <v>0</v>
      </c>
      <c r="BB18" s="55" t="e">
        <f t="shared" si="21"/>
        <v>#DIV/0!</v>
      </c>
      <c r="BC18" s="48">
        <f t="shared" si="36"/>
        <v>0</v>
      </c>
      <c r="BD18" s="55" t="e">
        <f t="shared" si="22"/>
        <v>#DIV/0!</v>
      </c>
      <c r="BE18" s="48">
        <f t="shared" si="37"/>
        <v>0</v>
      </c>
      <c r="BF18" s="55" t="e">
        <f t="shared" si="23"/>
        <v>#DIV/0!</v>
      </c>
      <c r="BG18" s="48">
        <f t="shared" si="38"/>
        <v>0</v>
      </c>
      <c r="BH18" s="55" t="e">
        <f t="shared" si="24"/>
        <v>#DIV/0!</v>
      </c>
      <c r="BI18" s="48">
        <f t="shared" si="39"/>
        <v>0</v>
      </c>
      <c r="BJ18" s="55" t="e">
        <f t="shared" si="25"/>
        <v>#DIV/0!</v>
      </c>
      <c r="BK18" s="48">
        <f t="shared" si="40"/>
        <v>0</v>
      </c>
      <c r="BL18" s="55" t="e">
        <f t="shared" si="26"/>
        <v>#DIV/0!</v>
      </c>
      <c r="BM18" s="48">
        <f t="shared" si="41"/>
        <v>0</v>
      </c>
      <c r="BN18" s="55" t="e">
        <f t="shared" si="27"/>
        <v>#DIV/0!</v>
      </c>
      <c r="BO18" s="48">
        <f t="shared" si="42"/>
        <v>0</v>
      </c>
      <c r="BP18" s="55" t="e">
        <f t="shared" si="28"/>
        <v>#DIV/0!</v>
      </c>
    </row>
    <row r="19" spans="1:68" ht="15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69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</row>
  </sheetData>
  <sheetProtection/>
  <mergeCells count="48">
    <mergeCell ref="BG4:BH4"/>
    <mergeCell ref="BI4:BJ4"/>
    <mergeCell ref="BK4:BL4"/>
    <mergeCell ref="BM4:BN4"/>
    <mergeCell ref="D1:V1"/>
    <mergeCell ref="Z1:AR1"/>
    <mergeCell ref="AX1:BP1"/>
    <mergeCell ref="BG3:BP3"/>
    <mergeCell ref="BO4:BP4"/>
    <mergeCell ref="K4:L4"/>
    <mergeCell ref="Q4:R4"/>
    <mergeCell ref="E4:F4"/>
    <mergeCell ref="A6:C6"/>
    <mergeCell ref="G4:H4"/>
    <mergeCell ref="I4:J4"/>
    <mergeCell ref="A3:A5"/>
    <mergeCell ref="B3:B5"/>
    <mergeCell ref="E3:L3"/>
    <mergeCell ref="C3:C5"/>
    <mergeCell ref="D3:D5"/>
    <mergeCell ref="AX3:AX5"/>
    <mergeCell ref="AY3:BF3"/>
    <mergeCell ref="AI3:AR3"/>
    <mergeCell ref="AS3:AS5"/>
    <mergeCell ref="AI4:AJ4"/>
    <mergeCell ref="AK4:AL4"/>
    <mergeCell ref="BA4:BB4"/>
    <mergeCell ref="BC4:BD4"/>
    <mergeCell ref="BE4:BF4"/>
    <mergeCell ref="AY4:AZ4"/>
    <mergeCell ref="AA3:AH3"/>
    <mergeCell ref="AT3:AT5"/>
    <mergeCell ref="AU3:AW4"/>
    <mergeCell ref="S4:T4"/>
    <mergeCell ref="U4:V4"/>
    <mergeCell ref="AA4:AB4"/>
    <mergeCell ref="AE4:AF4"/>
    <mergeCell ref="AG4:AH4"/>
    <mergeCell ref="M4:N4"/>
    <mergeCell ref="O4:P4"/>
    <mergeCell ref="AQ4:AR4"/>
    <mergeCell ref="AC4:AD4"/>
    <mergeCell ref="M3:V3"/>
    <mergeCell ref="W3:W5"/>
    <mergeCell ref="X3:X5"/>
    <mergeCell ref="Z3:Z5"/>
    <mergeCell ref="AM4:AN4"/>
    <mergeCell ref="AO4:AP4"/>
  </mergeCells>
  <conditionalFormatting sqref="D7:AT18 AX7:BP18">
    <cfRule type="expression" priority="5" dxfId="0">
      <formula>'K89DT'!#REF!&lt;&gt;0</formula>
    </cfRule>
  </conditionalFormatting>
  <conditionalFormatting sqref="D7:AT18 AX7:BP18">
    <cfRule type="expression" priority="6" dxfId="0">
      <formula>'K89DT'!#REF!&lt;&gt;0</formula>
    </cfRule>
  </conditionalFormatting>
  <conditionalFormatting sqref="D7:AT18 AX7:BP18">
    <cfRule type="expression" priority="7" dxfId="0">
      <formula>$W7&lt;&gt;0</formula>
    </cfRule>
  </conditionalFormatting>
  <conditionalFormatting sqref="D7:AT18 AX7:BP18">
    <cfRule type="expression" priority="8" dxfId="0">
      <formula>$AS7&lt;&gt;0</formula>
    </cfRule>
  </conditionalFormatting>
  <conditionalFormatting sqref="A7:C18">
    <cfRule type="expression" priority="1" dxfId="0">
      <formula>'K89DT'!#REF!&lt;&gt;0</formula>
    </cfRule>
  </conditionalFormatting>
  <conditionalFormatting sqref="A7:C18">
    <cfRule type="expression" priority="2" dxfId="0">
      <formula>'K89DT'!#REF!&lt;&gt;0</formula>
    </cfRule>
  </conditionalFormatting>
  <conditionalFormatting sqref="A7:C18">
    <cfRule type="expression" priority="3" dxfId="0">
      <formula>$U7&lt;&gt;0</formula>
    </cfRule>
  </conditionalFormatting>
  <conditionalFormatting sqref="A7:C18">
    <cfRule type="expression" priority="4" dxfId="0">
      <formula>$AO7&lt;&gt;0</formula>
    </cfRule>
  </conditionalFormatting>
  <printOptions/>
  <pageMargins left="0.7" right="0.7" top="0.75" bottom="0.75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J3" sqref="J3:J4"/>
    </sheetView>
  </sheetViews>
  <sheetFormatPr defaultColWidth="12.57421875" defaultRowHeight="15" customHeight="1"/>
  <cols>
    <col min="1" max="1" width="5.00390625" style="0" customWidth="1"/>
    <col min="2" max="2" width="16.00390625" style="0" hidden="1" customWidth="1"/>
    <col min="3" max="3" width="32.7109375" style="0" customWidth="1"/>
    <col min="4" max="4" width="9.7109375" style="0" customWidth="1"/>
    <col min="5" max="5" width="9.57421875" style="0" customWidth="1"/>
    <col min="6" max="6" width="11.28125" style="0" customWidth="1"/>
    <col min="7" max="7" width="11.421875" style="0" customWidth="1"/>
    <col min="8" max="8" width="9.8515625" style="0" customWidth="1"/>
    <col min="9" max="9" width="8.421875" style="0" customWidth="1"/>
    <col min="10" max="10" width="59.140625" style="0" customWidth="1"/>
  </cols>
  <sheetData>
    <row r="1" spans="1:10" ht="21" customHeight="1">
      <c r="A1" s="177" t="s">
        <v>132</v>
      </c>
      <c r="B1" s="164"/>
      <c r="C1" s="164"/>
      <c r="D1" s="164"/>
      <c r="E1" s="164"/>
      <c r="F1" s="164"/>
      <c r="G1" s="164"/>
      <c r="H1" s="164"/>
      <c r="I1" s="164"/>
      <c r="J1" s="165"/>
    </row>
    <row r="2" spans="1:10" ht="21" customHeight="1">
      <c r="A2" s="70"/>
      <c r="B2" s="70"/>
      <c r="C2" s="83"/>
      <c r="D2" s="2" t="s">
        <v>117</v>
      </c>
      <c r="E2" s="83"/>
      <c r="F2" s="83"/>
      <c r="G2" s="83"/>
      <c r="H2" s="83"/>
      <c r="I2" s="83"/>
      <c r="J2" s="83"/>
    </row>
    <row r="3" spans="1:10" ht="25.5" customHeight="1">
      <c r="A3" s="172" t="s">
        <v>0</v>
      </c>
      <c r="B3" s="154" t="s">
        <v>1</v>
      </c>
      <c r="C3" s="178" t="s">
        <v>38</v>
      </c>
      <c r="D3" s="176" t="s">
        <v>39</v>
      </c>
      <c r="E3" s="153"/>
      <c r="F3" s="176" t="s">
        <v>40</v>
      </c>
      <c r="G3" s="152"/>
      <c r="H3" s="152"/>
      <c r="I3" s="153"/>
      <c r="J3" s="154" t="s">
        <v>41</v>
      </c>
    </row>
    <row r="4" spans="1:10" ht="78.75">
      <c r="A4" s="156"/>
      <c r="B4" s="156"/>
      <c r="C4" s="156"/>
      <c r="D4" s="84" t="s">
        <v>42</v>
      </c>
      <c r="E4" s="85" t="s">
        <v>43</v>
      </c>
      <c r="F4" s="84" t="s">
        <v>44</v>
      </c>
      <c r="G4" s="84" t="s">
        <v>45</v>
      </c>
      <c r="H4" s="84" t="s">
        <v>46</v>
      </c>
      <c r="I4" s="84" t="s">
        <v>47</v>
      </c>
      <c r="J4" s="156"/>
    </row>
    <row r="5" spans="1:10" ht="18" customHeight="1">
      <c r="A5" s="169" t="s">
        <v>103</v>
      </c>
      <c r="B5" s="170"/>
      <c r="C5" s="171"/>
      <c r="D5" s="86">
        <f aca="true" t="shared" si="0" ref="D5:I5">SUM(D6:D17)</f>
        <v>26</v>
      </c>
      <c r="E5" s="86">
        <f t="shared" si="0"/>
        <v>354</v>
      </c>
      <c r="F5" s="86">
        <f t="shared" si="0"/>
        <v>70</v>
      </c>
      <c r="G5" s="86">
        <f t="shared" si="0"/>
        <v>35</v>
      </c>
      <c r="H5" s="86">
        <f t="shared" si="0"/>
        <v>11</v>
      </c>
      <c r="I5" s="86">
        <f t="shared" si="0"/>
        <v>116</v>
      </c>
      <c r="J5" s="86"/>
    </row>
    <row r="6" spans="1:10" ht="22.5" customHeight="1">
      <c r="A6" s="95">
        <v>1</v>
      </c>
      <c r="B6" s="122" t="s">
        <v>21</v>
      </c>
      <c r="C6" s="61" t="s">
        <v>104</v>
      </c>
      <c r="D6" s="210"/>
      <c r="E6" s="210"/>
      <c r="F6" s="210"/>
      <c r="G6" s="210"/>
      <c r="H6" s="210"/>
      <c r="I6" s="210">
        <f aca="true" t="shared" si="1" ref="I6:I17">SUM(F6:H6)</f>
        <v>0</v>
      </c>
      <c r="J6" s="88"/>
    </row>
    <row r="7" spans="1:10" ht="22.5" customHeight="1">
      <c r="A7" s="98">
        <v>2</v>
      </c>
      <c r="B7" s="42" t="s">
        <v>21</v>
      </c>
      <c r="C7" s="60" t="s">
        <v>105</v>
      </c>
      <c r="D7" s="211"/>
      <c r="E7" s="211"/>
      <c r="F7" s="211"/>
      <c r="G7" s="211"/>
      <c r="H7" s="211"/>
      <c r="I7" s="211">
        <f t="shared" si="1"/>
        <v>0</v>
      </c>
      <c r="J7" s="90"/>
    </row>
    <row r="8" spans="1:10" ht="22.5" customHeight="1">
      <c r="A8" s="95">
        <v>3</v>
      </c>
      <c r="B8" s="122" t="s">
        <v>21</v>
      </c>
      <c r="C8" s="60" t="s">
        <v>106</v>
      </c>
      <c r="D8" s="210"/>
      <c r="E8" s="210"/>
      <c r="F8" s="210"/>
      <c r="G8" s="210"/>
      <c r="H8" s="210"/>
      <c r="I8" s="210">
        <f t="shared" si="1"/>
        <v>0</v>
      </c>
      <c r="J8" s="88"/>
    </row>
    <row r="9" spans="1:10" ht="22.5" customHeight="1">
      <c r="A9" s="98">
        <v>4</v>
      </c>
      <c r="B9" s="42" t="s">
        <v>21</v>
      </c>
      <c r="C9" s="60" t="s">
        <v>107</v>
      </c>
      <c r="D9" s="211"/>
      <c r="E9" s="211"/>
      <c r="F9" s="211"/>
      <c r="G9" s="211"/>
      <c r="H9" s="211"/>
      <c r="I9" s="211">
        <f t="shared" si="1"/>
        <v>0</v>
      </c>
      <c r="J9" s="90"/>
    </row>
    <row r="10" spans="1:10" ht="31.5">
      <c r="A10" s="95">
        <v>5</v>
      </c>
      <c r="B10" s="122" t="s">
        <v>21</v>
      </c>
      <c r="C10" s="60" t="s">
        <v>108</v>
      </c>
      <c r="D10" s="210">
        <v>26</v>
      </c>
      <c r="E10" s="210">
        <v>354</v>
      </c>
      <c r="F10" s="210">
        <v>70</v>
      </c>
      <c r="G10" s="210">
        <v>35</v>
      </c>
      <c r="H10" s="210">
        <v>11</v>
      </c>
      <c r="I10" s="210">
        <f t="shared" si="1"/>
        <v>116</v>
      </c>
      <c r="J10" s="88" t="s">
        <v>138</v>
      </c>
    </row>
    <row r="11" spans="1:10" ht="22.5" customHeight="1">
      <c r="A11" s="98">
        <v>6</v>
      </c>
      <c r="B11" s="42" t="s">
        <v>22</v>
      </c>
      <c r="C11" s="60" t="s">
        <v>109</v>
      </c>
      <c r="D11" s="89"/>
      <c r="E11" s="89"/>
      <c r="F11" s="89"/>
      <c r="G11" s="89"/>
      <c r="H11" s="89"/>
      <c r="I11" s="89"/>
      <c r="J11" s="90"/>
    </row>
    <row r="12" spans="1:10" ht="22.5" customHeight="1">
      <c r="A12" s="95">
        <v>7</v>
      </c>
      <c r="B12" s="122" t="s">
        <v>23</v>
      </c>
      <c r="C12" s="60" t="s">
        <v>110</v>
      </c>
      <c r="D12" s="87"/>
      <c r="E12" s="87"/>
      <c r="F12" s="87"/>
      <c r="G12" s="87"/>
      <c r="H12" s="87"/>
      <c r="I12" s="87">
        <f t="shared" si="1"/>
        <v>0</v>
      </c>
      <c r="J12" s="88"/>
    </row>
    <row r="13" spans="1:10" ht="22.5" customHeight="1">
      <c r="A13" s="98">
        <v>8</v>
      </c>
      <c r="B13" s="42" t="s">
        <v>24</v>
      </c>
      <c r="C13" s="60" t="s">
        <v>111</v>
      </c>
      <c r="D13" s="89"/>
      <c r="E13" s="89"/>
      <c r="F13" s="89"/>
      <c r="G13" s="89"/>
      <c r="H13" s="89"/>
      <c r="I13" s="89">
        <f t="shared" si="1"/>
        <v>0</v>
      </c>
      <c r="J13" s="90"/>
    </row>
    <row r="14" spans="1:10" ht="22.5" customHeight="1">
      <c r="A14" s="95">
        <v>9</v>
      </c>
      <c r="B14" s="122" t="s">
        <v>25</v>
      </c>
      <c r="C14" s="60" t="s">
        <v>112</v>
      </c>
      <c r="D14" s="87"/>
      <c r="E14" s="87"/>
      <c r="F14" s="87"/>
      <c r="G14" s="87"/>
      <c r="H14" s="87"/>
      <c r="I14" s="87">
        <f t="shared" si="1"/>
        <v>0</v>
      </c>
      <c r="J14" s="88"/>
    </row>
    <row r="15" spans="1:10" ht="22.5" customHeight="1">
      <c r="A15" s="98">
        <v>10</v>
      </c>
      <c r="B15" s="42" t="s">
        <v>26</v>
      </c>
      <c r="C15" s="60" t="s">
        <v>113</v>
      </c>
      <c r="D15" s="89"/>
      <c r="E15" s="89"/>
      <c r="F15" s="89"/>
      <c r="G15" s="89"/>
      <c r="H15" s="89"/>
      <c r="I15" s="89">
        <f t="shared" si="1"/>
        <v>0</v>
      </c>
      <c r="J15" s="90"/>
    </row>
    <row r="16" spans="1:10" ht="22.5" customHeight="1">
      <c r="A16" s="95">
        <v>11</v>
      </c>
      <c r="B16" s="122" t="s">
        <v>27</v>
      </c>
      <c r="C16" s="60" t="s">
        <v>114</v>
      </c>
      <c r="D16" s="87"/>
      <c r="E16" s="87"/>
      <c r="F16" s="87"/>
      <c r="G16" s="87"/>
      <c r="H16" s="87"/>
      <c r="I16" s="87">
        <f t="shared" si="1"/>
        <v>0</v>
      </c>
      <c r="J16" s="88"/>
    </row>
    <row r="17" spans="1:10" ht="22.5" customHeight="1">
      <c r="A17" s="98">
        <v>12</v>
      </c>
      <c r="B17" s="42" t="s">
        <v>28</v>
      </c>
      <c r="C17" s="60" t="s">
        <v>115</v>
      </c>
      <c r="D17" s="89"/>
      <c r="E17" s="89"/>
      <c r="F17" s="89"/>
      <c r="G17" s="89"/>
      <c r="H17" s="89"/>
      <c r="I17" s="89">
        <f t="shared" si="1"/>
        <v>0</v>
      </c>
      <c r="J17" s="90"/>
    </row>
    <row r="18" spans="1:10" ht="15.75">
      <c r="A18" s="70"/>
      <c r="B18" s="70"/>
      <c r="C18" s="83"/>
      <c r="D18" s="83"/>
      <c r="E18" s="83"/>
      <c r="F18" s="83"/>
      <c r="G18" s="83"/>
      <c r="H18" s="83"/>
      <c r="I18" s="83"/>
      <c r="J18" s="83"/>
    </row>
    <row r="19" spans="1:10" ht="15.75">
      <c r="A19" s="70"/>
      <c r="B19" s="70"/>
      <c r="C19" s="83"/>
      <c r="D19" s="83"/>
      <c r="E19" s="83"/>
      <c r="F19" s="83"/>
      <c r="G19" s="83"/>
      <c r="H19" s="83"/>
      <c r="I19" s="83"/>
      <c r="J19" s="83"/>
    </row>
    <row r="20" spans="1:10" ht="15.75">
      <c r="A20" s="70"/>
      <c r="B20" s="70"/>
      <c r="C20" s="83"/>
      <c r="D20" s="83"/>
      <c r="E20" s="83"/>
      <c r="F20" s="83"/>
      <c r="G20" s="83"/>
      <c r="H20" s="83"/>
      <c r="I20" s="83"/>
      <c r="J20" s="83"/>
    </row>
  </sheetData>
  <sheetProtection/>
  <mergeCells count="8">
    <mergeCell ref="A5:C5"/>
    <mergeCell ref="A1:J1"/>
    <mergeCell ref="A3:A4"/>
    <mergeCell ref="B3:B4"/>
    <mergeCell ref="C3:C4"/>
    <mergeCell ref="D3:E3"/>
    <mergeCell ref="F3:I3"/>
    <mergeCell ref="J3:J4"/>
  </mergeCells>
  <conditionalFormatting sqref="A6:C17">
    <cfRule type="expression" priority="1" dxfId="0">
      <formula>STEM!#REF!&lt;&gt;0</formula>
    </cfRule>
  </conditionalFormatting>
  <conditionalFormatting sqref="A6:C17">
    <cfRule type="expression" priority="2" dxfId="0">
      <formula>STEM!#REF!&lt;&gt;0</formula>
    </cfRule>
  </conditionalFormatting>
  <conditionalFormatting sqref="A6:C17">
    <cfRule type="expression" priority="3" dxfId="0">
      <formula>$U6&lt;&gt;0</formula>
    </cfRule>
  </conditionalFormatting>
  <conditionalFormatting sqref="A6:C17">
    <cfRule type="expression" priority="4" dxfId="0">
      <formula>$AO6&lt;&gt;0</formula>
    </cfRule>
  </conditionalFormatting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12" sqref="S12"/>
    </sheetView>
  </sheetViews>
  <sheetFormatPr defaultColWidth="12.57421875" defaultRowHeight="15" customHeight="1"/>
  <cols>
    <col min="1" max="1" width="5.00390625" style="0" customWidth="1"/>
    <col min="2" max="2" width="17.421875" style="0" hidden="1" customWidth="1"/>
    <col min="3" max="3" width="32.421875" style="0" customWidth="1"/>
    <col min="4" max="5" width="6.8515625" style="0" customWidth="1"/>
    <col min="6" max="22" width="6.00390625" style="0" customWidth="1"/>
    <col min="23" max="23" width="7.28125" style="0" customWidth="1"/>
  </cols>
  <sheetData>
    <row r="1" spans="1:23" ht="18" customHeight="1">
      <c r="A1" s="8"/>
      <c r="B1" s="92"/>
      <c r="C1" s="8"/>
      <c r="D1" s="181" t="s">
        <v>133</v>
      </c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1:23" ht="24.75" customHeight="1">
      <c r="A2" s="83"/>
      <c r="B2" s="70"/>
      <c r="C2" s="83"/>
      <c r="D2" s="2" t="s">
        <v>117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ht="29.25" customHeight="1">
      <c r="A3" s="183" t="s">
        <v>0</v>
      </c>
      <c r="B3" s="180" t="s">
        <v>49</v>
      </c>
      <c r="C3" s="180" t="s">
        <v>50</v>
      </c>
      <c r="D3" s="180" t="s">
        <v>3</v>
      </c>
      <c r="E3" s="180" t="s">
        <v>51</v>
      </c>
      <c r="F3" s="179" t="s">
        <v>52</v>
      </c>
      <c r="G3" s="152"/>
      <c r="H3" s="152"/>
      <c r="I3" s="152"/>
      <c r="J3" s="152"/>
      <c r="K3" s="152"/>
      <c r="L3" s="152"/>
      <c r="M3" s="153"/>
      <c r="N3" s="180" t="s">
        <v>53</v>
      </c>
      <c r="O3" s="180" t="s">
        <v>54</v>
      </c>
      <c r="P3" s="179" t="s">
        <v>55</v>
      </c>
      <c r="Q3" s="152"/>
      <c r="R3" s="152"/>
      <c r="S3" s="152"/>
      <c r="T3" s="152"/>
      <c r="U3" s="152"/>
      <c r="V3" s="152"/>
      <c r="W3" s="153"/>
    </row>
    <row r="4" spans="1:23" ht="19.5" customHeight="1">
      <c r="A4" s="155"/>
      <c r="B4" s="155"/>
      <c r="C4" s="155"/>
      <c r="D4" s="155"/>
      <c r="E4" s="155"/>
      <c r="F4" s="179" t="s">
        <v>56</v>
      </c>
      <c r="G4" s="153"/>
      <c r="H4" s="179" t="s">
        <v>57</v>
      </c>
      <c r="I4" s="153"/>
      <c r="J4" s="179" t="s">
        <v>58</v>
      </c>
      <c r="K4" s="153"/>
      <c r="L4" s="179" t="s">
        <v>59</v>
      </c>
      <c r="M4" s="153"/>
      <c r="N4" s="155"/>
      <c r="O4" s="155"/>
      <c r="P4" s="179" t="s">
        <v>56</v>
      </c>
      <c r="Q4" s="153"/>
      <c r="R4" s="179" t="s">
        <v>57</v>
      </c>
      <c r="S4" s="153"/>
      <c r="T4" s="179" t="s">
        <v>58</v>
      </c>
      <c r="U4" s="153"/>
      <c r="V4" s="179" t="s">
        <v>59</v>
      </c>
      <c r="W4" s="153"/>
    </row>
    <row r="5" spans="1:23" ht="19.5" customHeight="1">
      <c r="A5" s="156"/>
      <c r="B5" s="156"/>
      <c r="C5" s="156"/>
      <c r="D5" s="156"/>
      <c r="E5" s="156"/>
      <c r="F5" s="93" t="s">
        <v>14</v>
      </c>
      <c r="G5" s="93" t="s">
        <v>60</v>
      </c>
      <c r="H5" s="93" t="s">
        <v>14</v>
      </c>
      <c r="I5" s="93" t="s">
        <v>60</v>
      </c>
      <c r="J5" s="93" t="s">
        <v>14</v>
      </c>
      <c r="K5" s="93" t="s">
        <v>60</v>
      </c>
      <c r="L5" s="93" t="s">
        <v>14</v>
      </c>
      <c r="M5" s="93" t="s">
        <v>60</v>
      </c>
      <c r="N5" s="156"/>
      <c r="O5" s="156"/>
      <c r="P5" s="93" t="s">
        <v>14</v>
      </c>
      <c r="Q5" s="93" t="s">
        <v>60</v>
      </c>
      <c r="R5" s="93" t="s">
        <v>14</v>
      </c>
      <c r="S5" s="93" t="s">
        <v>60</v>
      </c>
      <c r="T5" s="93" t="s">
        <v>14</v>
      </c>
      <c r="U5" s="93" t="s">
        <v>60</v>
      </c>
      <c r="V5" s="93" t="s">
        <v>14</v>
      </c>
      <c r="W5" s="93" t="s">
        <v>60</v>
      </c>
    </row>
    <row r="6" spans="1:23" ht="15.75">
      <c r="A6" s="169" t="s">
        <v>103</v>
      </c>
      <c r="B6" s="170"/>
      <c r="C6" s="171"/>
      <c r="D6" s="94">
        <f aca="true" t="shared" si="0" ref="D6:W6">SUM(D7:D18)</f>
        <v>3</v>
      </c>
      <c r="E6" s="94">
        <f t="shared" si="0"/>
        <v>1</v>
      </c>
      <c r="F6" s="94">
        <f t="shared" si="0"/>
        <v>0</v>
      </c>
      <c r="G6" s="94">
        <f t="shared" si="0"/>
        <v>0</v>
      </c>
      <c r="H6" s="94">
        <f t="shared" si="0"/>
        <v>0</v>
      </c>
      <c r="I6" s="94">
        <f t="shared" si="0"/>
        <v>0</v>
      </c>
      <c r="J6" s="94">
        <f t="shared" si="0"/>
        <v>0</v>
      </c>
      <c r="K6" s="94">
        <f t="shared" si="0"/>
        <v>0</v>
      </c>
      <c r="L6" s="94">
        <f t="shared" si="0"/>
        <v>3</v>
      </c>
      <c r="M6" s="94">
        <f t="shared" si="0"/>
        <v>1</v>
      </c>
      <c r="N6" s="94">
        <f t="shared" si="0"/>
        <v>0</v>
      </c>
      <c r="O6" s="94">
        <f t="shared" si="0"/>
        <v>0</v>
      </c>
      <c r="P6" s="94">
        <f t="shared" si="0"/>
        <v>0</v>
      </c>
      <c r="Q6" s="94">
        <f t="shared" si="0"/>
        <v>0</v>
      </c>
      <c r="R6" s="94">
        <f t="shared" si="0"/>
        <v>0</v>
      </c>
      <c r="S6" s="94">
        <f t="shared" si="0"/>
        <v>0</v>
      </c>
      <c r="T6" s="94">
        <f t="shared" si="0"/>
        <v>0</v>
      </c>
      <c r="U6" s="94">
        <f t="shared" si="0"/>
        <v>0</v>
      </c>
      <c r="V6" s="94">
        <f t="shared" si="0"/>
        <v>0</v>
      </c>
      <c r="W6" s="94">
        <f t="shared" si="0"/>
        <v>0</v>
      </c>
    </row>
    <row r="7" spans="1:23" ht="20.25" customHeight="1">
      <c r="A7" s="95">
        <v>1</v>
      </c>
      <c r="B7" s="122" t="s">
        <v>21</v>
      </c>
      <c r="C7" s="61" t="s">
        <v>104</v>
      </c>
      <c r="D7" s="96">
        <f aca="true" t="shared" si="1" ref="D7:D18">SUM(F7,H7,J7,L7)</f>
        <v>0</v>
      </c>
      <c r="E7" s="96">
        <f aca="true" t="shared" si="2" ref="E7:E18">SUM(G7,I7,K7,M7)</f>
        <v>0</v>
      </c>
      <c r="F7" s="96"/>
      <c r="G7" s="97"/>
      <c r="H7" s="96"/>
      <c r="I7" s="96"/>
      <c r="J7" s="96"/>
      <c r="K7" s="97"/>
      <c r="L7" s="96"/>
      <c r="M7" s="97"/>
      <c r="N7" s="96">
        <f aca="true" t="shared" si="3" ref="N7:N18">SUM(P7,R7,T7,V7)</f>
        <v>0</v>
      </c>
      <c r="O7" s="96">
        <f aca="true" t="shared" si="4" ref="O7:O18">SUM(Q7,S7,U7,W7)</f>
        <v>0</v>
      </c>
      <c r="P7" s="96"/>
      <c r="Q7" s="97"/>
      <c r="R7" s="96"/>
      <c r="S7" s="96"/>
      <c r="T7" s="96"/>
      <c r="U7" s="97"/>
      <c r="V7" s="96"/>
      <c r="W7" s="97"/>
    </row>
    <row r="8" spans="1:23" ht="20.25" customHeight="1">
      <c r="A8" s="98">
        <v>2</v>
      </c>
      <c r="B8" s="42" t="s">
        <v>21</v>
      </c>
      <c r="C8" s="60" t="s">
        <v>105</v>
      </c>
      <c r="D8" s="99">
        <f t="shared" si="1"/>
        <v>0</v>
      </c>
      <c r="E8" s="99">
        <f t="shared" si="2"/>
        <v>0</v>
      </c>
      <c r="F8" s="99"/>
      <c r="G8" s="100"/>
      <c r="H8" s="99"/>
      <c r="I8" s="99"/>
      <c r="J8" s="99"/>
      <c r="K8" s="100"/>
      <c r="L8" s="99"/>
      <c r="M8" s="100"/>
      <c r="N8" s="99">
        <f t="shared" si="3"/>
        <v>0</v>
      </c>
      <c r="O8" s="99">
        <f t="shared" si="4"/>
        <v>0</v>
      </c>
      <c r="P8" s="99"/>
      <c r="Q8" s="100"/>
      <c r="R8" s="99"/>
      <c r="S8" s="99"/>
      <c r="T8" s="99"/>
      <c r="U8" s="100"/>
      <c r="V8" s="99"/>
      <c r="W8" s="100"/>
    </row>
    <row r="9" spans="1:23" ht="20.25" customHeight="1">
      <c r="A9" s="95">
        <v>3</v>
      </c>
      <c r="B9" s="122" t="s">
        <v>21</v>
      </c>
      <c r="C9" s="60" t="s">
        <v>106</v>
      </c>
      <c r="D9" s="96">
        <f t="shared" si="1"/>
        <v>0</v>
      </c>
      <c r="E9" s="96">
        <f t="shared" si="2"/>
        <v>0</v>
      </c>
      <c r="F9" s="96"/>
      <c r="G9" s="97"/>
      <c r="H9" s="96"/>
      <c r="I9" s="96"/>
      <c r="J9" s="96"/>
      <c r="K9" s="97"/>
      <c r="L9" s="96"/>
      <c r="M9" s="97"/>
      <c r="N9" s="96">
        <f t="shared" si="3"/>
        <v>0</v>
      </c>
      <c r="O9" s="96">
        <f t="shared" si="4"/>
        <v>0</v>
      </c>
      <c r="P9" s="96"/>
      <c r="Q9" s="97"/>
      <c r="R9" s="96"/>
      <c r="S9" s="96"/>
      <c r="T9" s="96"/>
      <c r="U9" s="97"/>
      <c r="V9" s="96"/>
      <c r="W9" s="97"/>
    </row>
    <row r="10" spans="1:23" ht="20.25" customHeight="1">
      <c r="A10" s="98">
        <v>4</v>
      </c>
      <c r="B10" s="42" t="s">
        <v>21</v>
      </c>
      <c r="C10" s="60" t="s">
        <v>107</v>
      </c>
      <c r="D10" s="99">
        <f t="shared" si="1"/>
        <v>0</v>
      </c>
      <c r="E10" s="99">
        <f t="shared" si="2"/>
        <v>0</v>
      </c>
      <c r="F10" s="99"/>
      <c r="G10" s="100"/>
      <c r="H10" s="99"/>
      <c r="I10" s="99"/>
      <c r="J10" s="99"/>
      <c r="K10" s="100"/>
      <c r="L10" s="99"/>
      <c r="M10" s="100"/>
      <c r="N10" s="99">
        <f t="shared" si="3"/>
        <v>0</v>
      </c>
      <c r="O10" s="99">
        <f t="shared" si="4"/>
        <v>0</v>
      </c>
      <c r="P10" s="99"/>
      <c r="Q10" s="100"/>
      <c r="R10" s="99"/>
      <c r="S10" s="99"/>
      <c r="T10" s="99"/>
      <c r="U10" s="100"/>
      <c r="V10" s="99"/>
      <c r="W10" s="100"/>
    </row>
    <row r="11" spans="1:23" ht="20.25" customHeight="1">
      <c r="A11" s="95">
        <v>5</v>
      </c>
      <c r="B11" s="122" t="s">
        <v>21</v>
      </c>
      <c r="C11" s="60" t="s">
        <v>108</v>
      </c>
      <c r="D11" s="96">
        <f t="shared" si="1"/>
        <v>3</v>
      </c>
      <c r="E11" s="96">
        <f t="shared" si="2"/>
        <v>1</v>
      </c>
      <c r="F11" s="96"/>
      <c r="G11" s="97"/>
      <c r="H11" s="96"/>
      <c r="I11" s="96"/>
      <c r="J11" s="96"/>
      <c r="K11" s="97"/>
      <c r="L11" s="96">
        <v>3</v>
      </c>
      <c r="M11" s="97">
        <v>1</v>
      </c>
      <c r="N11" s="96">
        <f t="shared" si="3"/>
        <v>0</v>
      </c>
      <c r="O11" s="96">
        <f t="shared" si="4"/>
        <v>0</v>
      </c>
      <c r="P11" s="96"/>
      <c r="Q11" s="97"/>
      <c r="R11" s="96"/>
      <c r="S11" s="96"/>
      <c r="T11" s="96"/>
      <c r="U11" s="97"/>
      <c r="V11" s="96"/>
      <c r="W11" s="97"/>
    </row>
    <row r="12" spans="1:23" ht="20.25" customHeight="1">
      <c r="A12" s="98">
        <v>6</v>
      </c>
      <c r="B12" s="42" t="s">
        <v>22</v>
      </c>
      <c r="C12" s="60" t="s">
        <v>109</v>
      </c>
      <c r="D12" s="99">
        <f t="shared" si="1"/>
        <v>0</v>
      </c>
      <c r="E12" s="99">
        <f t="shared" si="2"/>
        <v>0</v>
      </c>
      <c r="F12" s="99"/>
      <c r="G12" s="100"/>
      <c r="H12" s="99"/>
      <c r="I12" s="99"/>
      <c r="J12" s="99"/>
      <c r="K12" s="100"/>
      <c r="L12" s="99"/>
      <c r="M12" s="100"/>
      <c r="N12" s="99">
        <f t="shared" si="3"/>
        <v>0</v>
      </c>
      <c r="O12" s="99">
        <f t="shared" si="4"/>
        <v>0</v>
      </c>
      <c r="P12" s="99"/>
      <c r="Q12" s="100"/>
      <c r="R12" s="99"/>
      <c r="S12" s="99"/>
      <c r="T12" s="99"/>
      <c r="U12" s="100"/>
      <c r="V12" s="99"/>
      <c r="W12" s="100"/>
    </row>
    <row r="13" spans="1:23" ht="20.25" customHeight="1">
      <c r="A13" s="95">
        <v>7</v>
      </c>
      <c r="B13" s="122" t="s">
        <v>23</v>
      </c>
      <c r="C13" s="60" t="s">
        <v>110</v>
      </c>
      <c r="D13" s="96">
        <f t="shared" si="1"/>
        <v>0</v>
      </c>
      <c r="E13" s="96">
        <f t="shared" si="2"/>
        <v>0</v>
      </c>
      <c r="F13" s="96"/>
      <c r="G13" s="97"/>
      <c r="H13" s="96"/>
      <c r="I13" s="96"/>
      <c r="J13" s="96"/>
      <c r="K13" s="97"/>
      <c r="L13" s="96"/>
      <c r="M13" s="97"/>
      <c r="N13" s="96">
        <f t="shared" si="3"/>
        <v>0</v>
      </c>
      <c r="O13" s="96">
        <f t="shared" si="4"/>
        <v>0</v>
      </c>
      <c r="P13" s="96"/>
      <c r="Q13" s="97"/>
      <c r="R13" s="96"/>
      <c r="S13" s="96"/>
      <c r="T13" s="96"/>
      <c r="U13" s="97"/>
      <c r="V13" s="96"/>
      <c r="W13" s="97"/>
    </row>
    <row r="14" spans="1:23" ht="20.25" customHeight="1">
      <c r="A14" s="98">
        <v>8</v>
      </c>
      <c r="B14" s="42" t="s">
        <v>24</v>
      </c>
      <c r="C14" s="60" t="s">
        <v>111</v>
      </c>
      <c r="D14" s="99">
        <f t="shared" si="1"/>
        <v>0</v>
      </c>
      <c r="E14" s="99">
        <f t="shared" si="2"/>
        <v>0</v>
      </c>
      <c r="F14" s="99"/>
      <c r="G14" s="100"/>
      <c r="H14" s="99"/>
      <c r="I14" s="99"/>
      <c r="J14" s="99"/>
      <c r="K14" s="100"/>
      <c r="L14" s="99"/>
      <c r="M14" s="100"/>
      <c r="N14" s="99">
        <f t="shared" si="3"/>
        <v>0</v>
      </c>
      <c r="O14" s="99">
        <f t="shared" si="4"/>
        <v>0</v>
      </c>
      <c r="P14" s="99"/>
      <c r="Q14" s="100"/>
      <c r="R14" s="99"/>
      <c r="S14" s="99"/>
      <c r="T14" s="99"/>
      <c r="U14" s="100"/>
      <c r="V14" s="99"/>
      <c r="W14" s="100"/>
    </row>
    <row r="15" spans="1:23" ht="20.25" customHeight="1">
      <c r="A15" s="95">
        <v>9</v>
      </c>
      <c r="B15" s="122" t="s">
        <v>25</v>
      </c>
      <c r="C15" s="60" t="s">
        <v>112</v>
      </c>
      <c r="D15" s="96">
        <f t="shared" si="1"/>
        <v>0</v>
      </c>
      <c r="E15" s="96">
        <f t="shared" si="2"/>
        <v>0</v>
      </c>
      <c r="F15" s="96"/>
      <c r="G15" s="97"/>
      <c r="H15" s="96"/>
      <c r="I15" s="96"/>
      <c r="J15" s="96"/>
      <c r="K15" s="97"/>
      <c r="L15" s="96"/>
      <c r="M15" s="97"/>
      <c r="N15" s="96">
        <f t="shared" si="3"/>
        <v>0</v>
      </c>
      <c r="O15" s="96">
        <f t="shared" si="4"/>
        <v>0</v>
      </c>
      <c r="P15" s="96"/>
      <c r="Q15" s="97"/>
      <c r="R15" s="96"/>
      <c r="S15" s="96"/>
      <c r="T15" s="96"/>
      <c r="U15" s="97"/>
      <c r="V15" s="96"/>
      <c r="W15" s="97"/>
    </row>
    <row r="16" spans="1:23" ht="20.25" customHeight="1">
      <c r="A16" s="98">
        <v>10</v>
      </c>
      <c r="B16" s="42" t="s">
        <v>26</v>
      </c>
      <c r="C16" s="60" t="s">
        <v>113</v>
      </c>
      <c r="D16" s="99">
        <f t="shared" si="1"/>
        <v>0</v>
      </c>
      <c r="E16" s="99">
        <f t="shared" si="2"/>
        <v>0</v>
      </c>
      <c r="F16" s="99"/>
      <c r="G16" s="100"/>
      <c r="H16" s="99"/>
      <c r="I16" s="99"/>
      <c r="J16" s="99"/>
      <c r="K16" s="100"/>
      <c r="L16" s="99"/>
      <c r="M16" s="100"/>
      <c r="N16" s="99">
        <f t="shared" si="3"/>
        <v>0</v>
      </c>
      <c r="O16" s="99">
        <f t="shared" si="4"/>
        <v>0</v>
      </c>
      <c r="P16" s="99"/>
      <c r="Q16" s="100"/>
      <c r="R16" s="99"/>
      <c r="S16" s="99"/>
      <c r="T16" s="99"/>
      <c r="U16" s="100"/>
      <c r="V16" s="99"/>
      <c r="W16" s="100"/>
    </row>
    <row r="17" spans="1:23" ht="20.25" customHeight="1">
      <c r="A17" s="95">
        <v>11</v>
      </c>
      <c r="B17" s="122" t="s">
        <v>27</v>
      </c>
      <c r="C17" s="60" t="s">
        <v>114</v>
      </c>
      <c r="D17" s="96">
        <f t="shared" si="1"/>
        <v>0</v>
      </c>
      <c r="E17" s="96">
        <f t="shared" si="2"/>
        <v>0</v>
      </c>
      <c r="F17" s="96"/>
      <c r="G17" s="97"/>
      <c r="H17" s="96"/>
      <c r="I17" s="96"/>
      <c r="J17" s="96"/>
      <c r="K17" s="97"/>
      <c r="L17" s="96"/>
      <c r="M17" s="97"/>
      <c r="N17" s="96">
        <f t="shared" si="3"/>
        <v>0</v>
      </c>
      <c r="O17" s="96">
        <f t="shared" si="4"/>
        <v>0</v>
      </c>
      <c r="P17" s="96"/>
      <c r="Q17" s="97"/>
      <c r="R17" s="96"/>
      <c r="S17" s="96"/>
      <c r="T17" s="96"/>
      <c r="U17" s="97"/>
      <c r="V17" s="96"/>
      <c r="W17" s="97"/>
    </row>
    <row r="18" spans="1:23" ht="20.25" customHeight="1">
      <c r="A18" s="98">
        <v>12</v>
      </c>
      <c r="B18" s="42" t="s">
        <v>28</v>
      </c>
      <c r="C18" s="60" t="s">
        <v>115</v>
      </c>
      <c r="D18" s="99">
        <f t="shared" si="1"/>
        <v>0</v>
      </c>
      <c r="E18" s="99">
        <f t="shared" si="2"/>
        <v>0</v>
      </c>
      <c r="F18" s="101"/>
      <c r="G18" s="102"/>
      <c r="H18" s="103"/>
      <c r="I18" s="103"/>
      <c r="J18" s="103"/>
      <c r="K18" s="102"/>
      <c r="L18" s="103"/>
      <c r="M18" s="102"/>
      <c r="N18" s="99">
        <f t="shared" si="3"/>
        <v>0</v>
      </c>
      <c r="O18" s="99">
        <f t="shared" si="4"/>
        <v>0</v>
      </c>
      <c r="P18" s="101"/>
      <c r="Q18" s="102"/>
      <c r="R18" s="103"/>
      <c r="S18" s="103"/>
      <c r="T18" s="103"/>
      <c r="U18" s="102"/>
      <c r="V18" s="103"/>
      <c r="W18" s="102"/>
    </row>
    <row r="19" spans="1:23" ht="15.75">
      <c r="A19" s="83"/>
      <c r="B19" s="70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</row>
    <row r="20" spans="1:23" ht="15.75">
      <c r="A20" s="83"/>
      <c r="B20" s="70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</row>
  </sheetData>
  <sheetProtection/>
  <mergeCells count="19">
    <mergeCell ref="R4:S4"/>
    <mergeCell ref="T4:U4"/>
    <mergeCell ref="D1:W1"/>
    <mergeCell ref="A3:A5"/>
    <mergeCell ref="B3:B5"/>
    <mergeCell ref="C3:C5"/>
    <mergeCell ref="D3:D5"/>
    <mergeCell ref="F3:M3"/>
    <mergeCell ref="P3:W3"/>
    <mergeCell ref="V4:W4"/>
    <mergeCell ref="P4:Q4"/>
    <mergeCell ref="N3:N5"/>
    <mergeCell ref="O3:O5"/>
    <mergeCell ref="E3:E5"/>
    <mergeCell ref="F4:G4"/>
    <mergeCell ref="A6:C6"/>
    <mergeCell ref="H4:I4"/>
    <mergeCell ref="J4:K4"/>
    <mergeCell ref="L4:M4"/>
  </mergeCells>
  <conditionalFormatting sqref="A7:C18">
    <cfRule type="expression" priority="1" dxfId="0">
      <formula>'BH'!#REF!&lt;&gt;0</formula>
    </cfRule>
  </conditionalFormatting>
  <conditionalFormatting sqref="A7:C18">
    <cfRule type="expression" priority="2" dxfId="0">
      <formula>'BH'!#REF!&lt;&gt;0</formula>
    </cfRule>
  </conditionalFormatting>
  <conditionalFormatting sqref="A7:C18">
    <cfRule type="expression" priority="3" dxfId="0">
      <formula>$U7&lt;&gt;0</formula>
    </cfRule>
  </conditionalFormatting>
  <conditionalFormatting sqref="A7:C18">
    <cfRule type="expression" priority="4" dxfId="0">
      <formula>$AO7&lt;&gt;0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V5" sqref="V5"/>
    </sheetView>
  </sheetViews>
  <sheetFormatPr defaultColWidth="12.57421875" defaultRowHeight="15" customHeight="1"/>
  <cols>
    <col min="1" max="1" width="4.421875" style="0" customWidth="1"/>
    <col min="2" max="2" width="17.421875" style="0" hidden="1" customWidth="1"/>
    <col min="3" max="3" width="32.57421875" style="0" customWidth="1"/>
    <col min="4" max="5" width="7.7109375" style="0" customWidth="1"/>
    <col min="6" max="11" width="6.28125" style="0" customWidth="1"/>
    <col min="12" max="12" width="7.7109375" style="0" customWidth="1"/>
    <col min="13" max="13" width="6.28125" style="0" customWidth="1"/>
    <col min="14" max="14" width="7.00390625" style="0" customWidth="1"/>
    <col min="15" max="15" width="6.28125" style="0" customWidth="1"/>
    <col min="16" max="16" width="6.8515625" style="0" customWidth="1"/>
    <col min="17" max="17" width="6.28125" style="0" customWidth="1"/>
    <col min="18" max="18" width="7.28125" style="0" customWidth="1"/>
    <col min="19" max="19" width="7.421875" style="0" customWidth="1"/>
    <col min="20" max="20" width="7.8515625" style="0" customWidth="1"/>
  </cols>
  <sheetData>
    <row r="1" spans="2:20" ht="18.75" customHeight="1">
      <c r="B1" s="104"/>
      <c r="C1" s="104"/>
      <c r="D1" s="188" t="s">
        <v>134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05"/>
    </row>
    <row r="2" spans="1:20" ht="27.75" customHeight="1">
      <c r="A2" s="106"/>
      <c r="B2" s="106"/>
      <c r="C2" s="106"/>
      <c r="D2" s="2" t="s">
        <v>117</v>
      </c>
      <c r="E2" s="106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21" customHeight="1">
      <c r="A3" s="189" t="s">
        <v>0</v>
      </c>
      <c r="B3" s="178" t="s">
        <v>61</v>
      </c>
      <c r="C3" s="178" t="s">
        <v>2</v>
      </c>
      <c r="D3" s="178" t="s">
        <v>62</v>
      </c>
      <c r="E3" s="178" t="s">
        <v>63</v>
      </c>
      <c r="F3" s="176" t="s">
        <v>48</v>
      </c>
      <c r="G3" s="190"/>
      <c r="H3" s="190"/>
      <c r="I3" s="190"/>
      <c r="J3" s="185"/>
      <c r="K3" s="176" t="s">
        <v>64</v>
      </c>
      <c r="L3" s="190"/>
      <c r="M3" s="190"/>
      <c r="N3" s="190"/>
      <c r="O3" s="190"/>
      <c r="P3" s="190"/>
      <c r="Q3" s="190"/>
      <c r="R3" s="190"/>
      <c r="S3" s="190"/>
      <c r="T3" s="185"/>
    </row>
    <row r="4" spans="1:20" ht="15" customHeight="1">
      <c r="A4" s="155"/>
      <c r="B4" s="155"/>
      <c r="C4" s="155"/>
      <c r="D4" s="187"/>
      <c r="E4" s="187"/>
      <c r="F4" s="178" t="s">
        <v>65</v>
      </c>
      <c r="G4" s="178" t="s">
        <v>66</v>
      </c>
      <c r="H4" s="178" t="s">
        <v>67</v>
      </c>
      <c r="I4" s="178" t="s">
        <v>68</v>
      </c>
      <c r="J4" s="178" t="s">
        <v>69</v>
      </c>
      <c r="K4" s="184" t="s">
        <v>70</v>
      </c>
      <c r="L4" s="185"/>
      <c r="M4" s="184" t="s">
        <v>71</v>
      </c>
      <c r="N4" s="185"/>
      <c r="O4" s="184" t="s">
        <v>72</v>
      </c>
      <c r="P4" s="185"/>
      <c r="Q4" s="184" t="s">
        <v>73</v>
      </c>
      <c r="R4" s="185"/>
      <c r="S4" s="184" t="s">
        <v>47</v>
      </c>
      <c r="T4" s="185"/>
    </row>
    <row r="5" spans="1:20" ht="66.75" customHeight="1">
      <c r="A5" s="156"/>
      <c r="B5" s="156"/>
      <c r="C5" s="155"/>
      <c r="D5" s="186"/>
      <c r="E5" s="186"/>
      <c r="F5" s="186"/>
      <c r="G5" s="186"/>
      <c r="H5" s="186"/>
      <c r="I5" s="186"/>
      <c r="J5" s="186"/>
      <c r="K5" s="85" t="s">
        <v>74</v>
      </c>
      <c r="L5" s="85" t="s">
        <v>75</v>
      </c>
      <c r="M5" s="85" t="s">
        <v>74</v>
      </c>
      <c r="N5" s="85" t="s">
        <v>75</v>
      </c>
      <c r="O5" s="85" t="s">
        <v>74</v>
      </c>
      <c r="P5" s="85" t="s">
        <v>75</v>
      </c>
      <c r="Q5" s="85" t="s">
        <v>74</v>
      </c>
      <c r="R5" s="85" t="s">
        <v>75</v>
      </c>
      <c r="S5" s="85" t="s">
        <v>74</v>
      </c>
      <c r="T5" s="85" t="s">
        <v>75</v>
      </c>
    </row>
    <row r="6" spans="1:20" ht="18.75" customHeight="1">
      <c r="A6" s="169" t="s">
        <v>103</v>
      </c>
      <c r="B6" s="170"/>
      <c r="C6" s="171"/>
      <c r="D6" s="91">
        <f aca="true" t="shared" si="0" ref="D6:T6">SUM(D7:D18)</f>
        <v>2</v>
      </c>
      <c r="E6" s="91">
        <f t="shared" si="0"/>
        <v>24</v>
      </c>
      <c r="F6" s="91">
        <f t="shared" si="0"/>
        <v>3</v>
      </c>
      <c r="G6" s="108">
        <f t="shared" si="0"/>
        <v>2</v>
      </c>
      <c r="H6" s="108">
        <f t="shared" si="0"/>
        <v>3</v>
      </c>
      <c r="I6" s="108">
        <f t="shared" si="0"/>
        <v>3</v>
      </c>
      <c r="J6" s="108">
        <f t="shared" si="0"/>
        <v>11</v>
      </c>
      <c r="K6" s="108">
        <f t="shared" si="0"/>
        <v>89</v>
      </c>
      <c r="L6" s="108">
        <f t="shared" si="0"/>
        <v>3</v>
      </c>
      <c r="M6" s="108">
        <f t="shared" si="0"/>
        <v>75</v>
      </c>
      <c r="N6" s="108">
        <f t="shared" si="0"/>
        <v>1</v>
      </c>
      <c r="O6" s="108">
        <f t="shared" si="0"/>
        <v>106</v>
      </c>
      <c r="P6" s="108">
        <f t="shared" si="0"/>
        <v>3</v>
      </c>
      <c r="Q6" s="108">
        <f t="shared" si="0"/>
        <v>84</v>
      </c>
      <c r="R6" s="108">
        <f t="shared" si="0"/>
        <v>2</v>
      </c>
      <c r="S6" s="108">
        <f t="shared" si="0"/>
        <v>354</v>
      </c>
      <c r="T6" s="108">
        <f t="shared" si="0"/>
        <v>9</v>
      </c>
    </row>
    <row r="7" spans="1:20" ht="24" customHeight="1">
      <c r="A7" s="95">
        <v>1</v>
      </c>
      <c r="B7" s="122" t="s">
        <v>21</v>
      </c>
      <c r="C7" s="61" t="s">
        <v>104</v>
      </c>
      <c r="D7" s="109"/>
      <c r="E7" s="109"/>
      <c r="F7" s="109"/>
      <c r="G7" s="110"/>
      <c r="H7" s="110"/>
      <c r="I7" s="110"/>
      <c r="J7" s="111">
        <f aca="true" t="shared" si="1" ref="J7:J18">SUM(F7:I7)</f>
        <v>0</v>
      </c>
      <c r="K7" s="109"/>
      <c r="L7" s="109"/>
      <c r="M7" s="110"/>
      <c r="N7" s="110"/>
      <c r="O7" s="110"/>
      <c r="P7" s="109"/>
      <c r="Q7" s="109"/>
      <c r="R7" s="110"/>
      <c r="S7" s="110">
        <f aca="true" t="shared" si="2" ref="S7:S18">SUM(K7,M7,O7,Q7)</f>
        <v>0</v>
      </c>
      <c r="T7" s="110">
        <f aca="true" t="shared" si="3" ref="T7:T18">SUM(L7,N7,P7,R7)</f>
        <v>0</v>
      </c>
    </row>
    <row r="8" spans="1:20" ht="24" customHeight="1">
      <c r="A8" s="98">
        <v>2</v>
      </c>
      <c r="B8" s="42" t="s">
        <v>21</v>
      </c>
      <c r="C8" s="60" t="s">
        <v>105</v>
      </c>
      <c r="D8" s="112"/>
      <c r="E8" s="112"/>
      <c r="F8" s="113"/>
      <c r="G8" s="114"/>
      <c r="H8" s="114"/>
      <c r="I8" s="114"/>
      <c r="J8" s="115">
        <f t="shared" si="1"/>
        <v>0</v>
      </c>
      <c r="K8" s="113"/>
      <c r="L8" s="113"/>
      <c r="M8" s="114"/>
      <c r="N8" s="114"/>
      <c r="O8" s="114"/>
      <c r="P8" s="113"/>
      <c r="Q8" s="113"/>
      <c r="R8" s="114"/>
      <c r="S8" s="114">
        <f t="shared" si="2"/>
        <v>0</v>
      </c>
      <c r="T8" s="114">
        <f t="shared" si="3"/>
        <v>0</v>
      </c>
    </row>
    <row r="9" spans="1:20" ht="24" customHeight="1">
      <c r="A9" s="95">
        <v>3</v>
      </c>
      <c r="B9" s="122" t="s">
        <v>21</v>
      </c>
      <c r="C9" s="60" t="s">
        <v>106</v>
      </c>
      <c r="D9" s="116"/>
      <c r="E9" s="116"/>
      <c r="F9" s="109"/>
      <c r="G9" s="110"/>
      <c r="H9" s="110"/>
      <c r="I9" s="110"/>
      <c r="J9" s="111">
        <f t="shared" si="1"/>
        <v>0</v>
      </c>
      <c r="K9" s="109"/>
      <c r="L9" s="109"/>
      <c r="M9" s="110"/>
      <c r="N9" s="110"/>
      <c r="O9" s="110"/>
      <c r="P9" s="109"/>
      <c r="Q9" s="109"/>
      <c r="R9" s="110"/>
      <c r="S9" s="110">
        <f t="shared" si="2"/>
        <v>0</v>
      </c>
      <c r="T9" s="110">
        <f t="shared" si="3"/>
        <v>0</v>
      </c>
    </row>
    <row r="10" spans="1:20" ht="24" customHeight="1">
      <c r="A10" s="98">
        <v>4</v>
      </c>
      <c r="B10" s="42" t="s">
        <v>21</v>
      </c>
      <c r="C10" s="60" t="s">
        <v>107</v>
      </c>
      <c r="D10" s="112"/>
      <c r="E10" s="112"/>
      <c r="F10" s="113"/>
      <c r="G10" s="114"/>
      <c r="H10" s="114"/>
      <c r="I10" s="114"/>
      <c r="J10" s="115">
        <f t="shared" si="1"/>
        <v>0</v>
      </c>
      <c r="K10" s="113"/>
      <c r="L10" s="113"/>
      <c r="M10" s="114"/>
      <c r="N10" s="114"/>
      <c r="O10" s="114"/>
      <c r="P10" s="113"/>
      <c r="Q10" s="113"/>
      <c r="R10" s="114"/>
      <c r="S10" s="114">
        <f t="shared" si="2"/>
        <v>0</v>
      </c>
      <c r="T10" s="114">
        <f t="shared" si="3"/>
        <v>0</v>
      </c>
    </row>
    <row r="11" spans="1:20" ht="24" customHeight="1">
      <c r="A11" s="95">
        <v>5</v>
      </c>
      <c r="B11" s="122" t="s">
        <v>21</v>
      </c>
      <c r="C11" s="60" t="s">
        <v>108</v>
      </c>
      <c r="D11" s="116">
        <v>2</v>
      </c>
      <c r="E11" s="116">
        <v>24</v>
      </c>
      <c r="F11" s="205">
        <v>3</v>
      </c>
      <c r="G11" s="206">
        <v>2</v>
      </c>
      <c r="H11" s="206">
        <v>3</v>
      </c>
      <c r="I11" s="206">
        <v>3</v>
      </c>
      <c r="J11" s="111">
        <f t="shared" si="1"/>
        <v>11</v>
      </c>
      <c r="K11" s="205">
        <v>89</v>
      </c>
      <c r="L11" s="205">
        <v>3</v>
      </c>
      <c r="M11" s="206">
        <v>75</v>
      </c>
      <c r="N11" s="206">
        <v>1</v>
      </c>
      <c r="O11" s="206">
        <v>106</v>
      </c>
      <c r="P11" s="205">
        <v>3</v>
      </c>
      <c r="Q11" s="205">
        <v>84</v>
      </c>
      <c r="R11" s="206">
        <v>2</v>
      </c>
      <c r="S11" s="206">
        <f t="shared" si="2"/>
        <v>354</v>
      </c>
      <c r="T11" s="206">
        <f t="shared" si="3"/>
        <v>9</v>
      </c>
    </row>
    <row r="12" spans="1:21" ht="24" customHeight="1">
      <c r="A12" s="98">
        <v>6</v>
      </c>
      <c r="B12" s="42" t="s">
        <v>22</v>
      </c>
      <c r="C12" s="60" t="s">
        <v>109</v>
      </c>
      <c r="D12" s="118"/>
      <c r="E12" s="118"/>
      <c r="F12" s="148"/>
      <c r="G12" s="149"/>
      <c r="H12" s="149"/>
      <c r="I12" s="149"/>
      <c r="J12" s="115">
        <f t="shared" si="1"/>
        <v>0</v>
      </c>
      <c r="K12" s="148"/>
      <c r="L12" s="148"/>
      <c r="M12" s="149"/>
      <c r="N12" s="149"/>
      <c r="O12" s="149"/>
      <c r="P12" s="148"/>
      <c r="Q12" s="148"/>
      <c r="R12" s="149"/>
      <c r="S12" s="149">
        <f t="shared" si="2"/>
        <v>0</v>
      </c>
      <c r="T12" s="149">
        <f t="shared" si="3"/>
        <v>0</v>
      </c>
      <c r="U12" s="150"/>
    </row>
    <row r="13" spans="1:20" ht="24" customHeight="1">
      <c r="A13" s="95">
        <v>7</v>
      </c>
      <c r="B13" s="122" t="s">
        <v>23</v>
      </c>
      <c r="C13" s="60" t="s">
        <v>110</v>
      </c>
      <c r="D13" s="116"/>
      <c r="E13" s="116"/>
      <c r="F13" s="116"/>
      <c r="G13" s="117"/>
      <c r="H13" s="117"/>
      <c r="I13" s="117"/>
      <c r="J13" s="111">
        <f t="shared" si="1"/>
        <v>0</v>
      </c>
      <c r="K13" s="116"/>
      <c r="L13" s="116"/>
      <c r="M13" s="117"/>
      <c r="N13" s="117"/>
      <c r="O13" s="117"/>
      <c r="P13" s="116"/>
      <c r="Q13" s="116"/>
      <c r="R13" s="117"/>
      <c r="S13" s="110">
        <f t="shared" si="2"/>
        <v>0</v>
      </c>
      <c r="T13" s="110">
        <f t="shared" si="3"/>
        <v>0</v>
      </c>
    </row>
    <row r="14" spans="1:20" ht="24" customHeight="1">
      <c r="A14" s="98">
        <v>8</v>
      </c>
      <c r="B14" s="42" t="s">
        <v>24</v>
      </c>
      <c r="C14" s="60" t="s">
        <v>111</v>
      </c>
      <c r="D14" s="112"/>
      <c r="E14" s="112"/>
      <c r="F14" s="112"/>
      <c r="G14" s="112"/>
      <c r="H14" s="112"/>
      <c r="I14" s="112"/>
      <c r="J14" s="115">
        <f t="shared" si="1"/>
        <v>0</v>
      </c>
      <c r="K14" s="118"/>
      <c r="L14" s="118"/>
      <c r="M14" s="119"/>
      <c r="N14" s="120"/>
      <c r="O14" s="119"/>
      <c r="P14" s="112"/>
      <c r="Q14" s="118"/>
      <c r="R14" s="119"/>
      <c r="S14" s="114">
        <f t="shared" si="2"/>
        <v>0</v>
      </c>
      <c r="T14" s="114">
        <f t="shared" si="3"/>
        <v>0</v>
      </c>
    </row>
    <row r="15" spans="1:20" ht="24" customHeight="1">
      <c r="A15" s="95">
        <v>9</v>
      </c>
      <c r="B15" s="122" t="s">
        <v>25</v>
      </c>
      <c r="C15" s="60" t="s">
        <v>112</v>
      </c>
      <c r="D15" s="116"/>
      <c r="E15" s="116"/>
      <c r="F15" s="116"/>
      <c r="G15" s="117"/>
      <c r="H15" s="117"/>
      <c r="I15" s="117"/>
      <c r="J15" s="111">
        <f t="shared" si="1"/>
        <v>0</v>
      </c>
      <c r="K15" s="116"/>
      <c r="L15" s="116"/>
      <c r="M15" s="117"/>
      <c r="N15" s="117"/>
      <c r="O15" s="117"/>
      <c r="P15" s="116"/>
      <c r="Q15" s="116"/>
      <c r="R15" s="117"/>
      <c r="S15" s="110">
        <f t="shared" si="2"/>
        <v>0</v>
      </c>
      <c r="T15" s="110">
        <f t="shared" si="3"/>
        <v>0</v>
      </c>
    </row>
    <row r="16" spans="1:20" ht="24" customHeight="1">
      <c r="A16" s="98">
        <v>10</v>
      </c>
      <c r="B16" s="42" t="s">
        <v>26</v>
      </c>
      <c r="C16" s="60" t="s">
        <v>113</v>
      </c>
      <c r="D16" s="112"/>
      <c r="E16" s="112"/>
      <c r="F16" s="112"/>
      <c r="G16" s="120"/>
      <c r="H16" s="120"/>
      <c r="I16" s="120"/>
      <c r="J16" s="115">
        <f t="shared" si="1"/>
        <v>0</v>
      </c>
      <c r="K16" s="112"/>
      <c r="L16" s="112"/>
      <c r="M16" s="120"/>
      <c r="N16" s="120"/>
      <c r="O16" s="120"/>
      <c r="P16" s="112"/>
      <c r="Q16" s="112"/>
      <c r="R16" s="120"/>
      <c r="S16" s="114">
        <f t="shared" si="2"/>
        <v>0</v>
      </c>
      <c r="T16" s="114">
        <f t="shared" si="3"/>
        <v>0</v>
      </c>
    </row>
    <row r="17" spans="1:20" ht="24" customHeight="1">
      <c r="A17" s="95">
        <v>11</v>
      </c>
      <c r="B17" s="122" t="s">
        <v>27</v>
      </c>
      <c r="C17" s="60" t="s">
        <v>114</v>
      </c>
      <c r="D17" s="116"/>
      <c r="E17" s="116"/>
      <c r="F17" s="116"/>
      <c r="G17" s="117"/>
      <c r="H17" s="117"/>
      <c r="I17" s="117"/>
      <c r="J17" s="111">
        <f t="shared" si="1"/>
        <v>0</v>
      </c>
      <c r="K17" s="116"/>
      <c r="L17" s="116"/>
      <c r="M17" s="117"/>
      <c r="N17" s="117"/>
      <c r="O17" s="117"/>
      <c r="P17" s="116"/>
      <c r="Q17" s="116"/>
      <c r="R17" s="117"/>
      <c r="S17" s="110">
        <f t="shared" si="2"/>
        <v>0</v>
      </c>
      <c r="T17" s="110">
        <f t="shared" si="3"/>
        <v>0</v>
      </c>
    </row>
    <row r="18" spans="1:20" ht="24" customHeight="1">
      <c r="A18" s="98">
        <v>12</v>
      </c>
      <c r="B18" s="42" t="s">
        <v>28</v>
      </c>
      <c r="C18" s="60" t="s">
        <v>115</v>
      </c>
      <c r="D18" s="112"/>
      <c r="E18" s="112"/>
      <c r="F18" s="112"/>
      <c r="G18" s="120"/>
      <c r="H18" s="120"/>
      <c r="I18" s="120"/>
      <c r="J18" s="115">
        <f t="shared" si="1"/>
        <v>0</v>
      </c>
      <c r="K18" s="112"/>
      <c r="L18" s="112"/>
      <c r="M18" s="120"/>
      <c r="N18" s="120"/>
      <c r="O18" s="120"/>
      <c r="P18" s="112"/>
      <c r="Q18" s="112"/>
      <c r="R18" s="120"/>
      <c r="S18" s="114">
        <f t="shared" si="2"/>
        <v>0</v>
      </c>
      <c r="T18" s="114">
        <f t="shared" si="3"/>
        <v>0</v>
      </c>
    </row>
    <row r="19" spans="1:20" ht="15.7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5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</row>
  </sheetData>
  <sheetProtection/>
  <mergeCells count="19">
    <mergeCell ref="Q4:R4"/>
    <mergeCell ref="D1:S1"/>
    <mergeCell ref="A3:A5"/>
    <mergeCell ref="B3:B5"/>
    <mergeCell ref="C3:C5"/>
    <mergeCell ref="D3:D5"/>
    <mergeCell ref="F3:J3"/>
    <mergeCell ref="K3:T3"/>
    <mergeCell ref="S4:T4"/>
    <mergeCell ref="I4:I5"/>
    <mergeCell ref="O4:P4"/>
    <mergeCell ref="A6:C6"/>
    <mergeCell ref="G4:G5"/>
    <mergeCell ref="H4:H5"/>
    <mergeCell ref="J4:J5"/>
    <mergeCell ref="K4:L4"/>
    <mergeCell ref="M4:N4"/>
    <mergeCell ref="E3:E5"/>
    <mergeCell ref="F4:F5"/>
  </mergeCells>
  <conditionalFormatting sqref="H8">
    <cfRule type="notContainsBlanks" priority="5" dxfId="16">
      <formula>LEN(TRIM(H8))&gt;0</formula>
    </cfRule>
  </conditionalFormatting>
  <conditionalFormatting sqref="A7:C18">
    <cfRule type="expression" priority="1" dxfId="0">
      <formula>QM!#REF!&lt;&gt;0</formula>
    </cfRule>
  </conditionalFormatting>
  <conditionalFormatting sqref="A7:C18">
    <cfRule type="expression" priority="2" dxfId="0">
      <formula>QM!#REF!&lt;&gt;0</formula>
    </cfRule>
  </conditionalFormatting>
  <conditionalFormatting sqref="A7:C18">
    <cfRule type="expression" priority="3" dxfId="0">
      <formula>$U7&lt;&gt;0</formula>
    </cfRule>
  </conditionalFormatting>
  <conditionalFormatting sqref="A7:C18">
    <cfRule type="expression" priority="4" dxfId="0">
      <formula>$AO7&lt;&gt;0</formula>
    </cfRule>
  </conditionalFormatting>
  <printOptions/>
  <pageMargins left="0.7" right="0.7" top="0.75" bottom="0.75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10" sqref="F10"/>
    </sheetView>
  </sheetViews>
  <sheetFormatPr defaultColWidth="12.57421875" defaultRowHeight="15" customHeight="1"/>
  <cols>
    <col min="1" max="1" width="4.421875" style="0" customWidth="1"/>
    <col min="2" max="2" width="17.140625" style="0" hidden="1" customWidth="1"/>
    <col min="3" max="3" width="34.421875" style="0" customWidth="1"/>
    <col min="4" max="4" width="15.8515625" style="0" customWidth="1"/>
    <col min="5" max="5" width="21.140625" style="0" customWidth="1"/>
    <col min="6" max="6" width="23.57421875" style="0" customWidth="1"/>
  </cols>
  <sheetData>
    <row r="1" spans="2:6" ht="21.75" customHeight="1">
      <c r="B1" s="104"/>
      <c r="C1" s="191" t="s">
        <v>135</v>
      </c>
      <c r="D1" s="174"/>
      <c r="E1" s="174"/>
      <c r="F1" s="174"/>
    </row>
    <row r="2" spans="1:6" ht="24" customHeight="1">
      <c r="A2" s="106"/>
      <c r="B2" s="106"/>
      <c r="C2" s="146"/>
      <c r="D2" s="2" t="s">
        <v>117</v>
      </c>
      <c r="E2" s="147"/>
      <c r="F2" s="147"/>
    </row>
    <row r="3" spans="1:6" ht="35.25" customHeight="1">
      <c r="A3" s="189" t="s">
        <v>0</v>
      </c>
      <c r="B3" s="178" t="s">
        <v>1</v>
      </c>
      <c r="C3" s="178" t="s">
        <v>2</v>
      </c>
      <c r="D3" s="192" t="s">
        <v>76</v>
      </c>
      <c r="E3" s="152"/>
      <c r="F3" s="153"/>
    </row>
    <row r="4" spans="1:6" ht="57" customHeight="1">
      <c r="A4" s="156"/>
      <c r="B4" s="156"/>
      <c r="C4" s="156"/>
      <c r="D4" s="85" t="s">
        <v>118</v>
      </c>
      <c r="E4" s="85" t="s">
        <v>116</v>
      </c>
      <c r="F4" s="85" t="s">
        <v>119</v>
      </c>
    </row>
    <row r="5" spans="1:6" ht="18.75" customHeight="1">
      <c r="A5" s="169" t="s">
        <v>103</v>
      </c>
      <c r="B5" s="170"/>
      <c r="C5" s="171"/>
      <c r="D5" s="74">
        <f>SUM(D6:D17)</f>
        <v>1</v>
      </c>
      <c r="E5" s="74"/>
      <c r="F5" s="74">
        <f>SUM(F6:F17)</f>
        <v>0</v>
      </c>
    </row>
    <row r="6" spans="1:6" ht="24" customHeight="1">
      <c r="A6" s="95">
        <v>1</v>
      </c>
      <c r="B6" s="122" t="s">
        <v>21</v>
      </c>
      <c r="C6" s="61" t="s">
        <v>104</v>
      </c>
      <c r="D6" s="121"/>
      <c r="E6" s="121"/>
      <c r="F6" s="121"/>
    </row>
    <row r="7" spans="1:6" ht="24" customHeight="1">
      <c r="A7" s="98">
        <v>2</v>
      </c>
      <c r="B7" s="42" t="s">
        <v>21</v>
      </c>
      <c r="C7" s="60" t="s">
        <v>105</v>
      </c>
      <c r="D7" s="123"/>
      <c r="E7" s="123"/>
      <c r="F7" s="123"/>
    </row>
    <row r="8" spans="1:6" ht="24" customHeight="1">
      <c r="A8" s="95">
        <v>3</v>
      </c>
      <c r="B8" s="122" t="s">
        <v>21</v>
      </c>
      <c r="C8" s="60" t="s">
        <v>106</v>
      </c>
      <c r="D8" s="121"/>
      <c r="E8" s="121"/>
      <c r="F8" s="121"/>
    </row>
    <row r="9" spans="1:6" ht="24" customHeight="1">
      <c r="A9" s="98">
        <v>4</v>
      </c>
      <c r="B9" s="42" t="s">
        <v>21</v>
      </c>
      <c r="C9" s="60" t="s">
        <v>107</v>
      </c>
      <c r="D9" s="123"/>
      <c r="E9" s="123"/>
      <c r="F9" s="123"/>
    </row>
    <row r="10" spans="1:6" ht="24" customHeight="1">
      <c r="A10" s="95">
        <v>5</v>
      </c>
      <c r="B10" s="122" t="s">
        <v>21</v>
      </c>
      <c r="C10" s="60" t="s">
        <v>108</v>
      </c>
      <c r="D10" s="121">
        <v>1</v>
      </c>
      <c r="E10" s="121">
        <v>2021</v>
      </c>
      <c r="F10" s="121"/>
    </row>
    <row r="11" spans="1:6" ht="24" customHeight="1">
      <c r="A11" s="98">
        <v>6</v>
      </c>
      <c r="B11" s="42" t="s">
        <v>22</v>
      </c>
      <c r="C11" s="60" t="s">
        <v>109</v>
      </c>
      <c r="D11" s="123"/>
      <c r="E11" s="123"/>
      <c r="F11" s="123"/>
    </row>
    <row r="12" spans="1:6" ht="24" customHeight="1">
      <c r="A12" s="95">
        <v>7</v>
      </c>
      <c r="B12" s="122" t="s">
        <v>23</v>
      </c>
      <c r="C12" s="60" t="s">
        <v>110</v>
      </c>
      <c r="D12" s="121"/>
      <c r="E12" s="121"/>
      <c r="F12" s="121"/>
    </row>
    <row r="13" spans="1:6" ht="24" customHeight="1">
      <c r="A13" s="98">
        <v>8</v>
      </c>
      <c r="B13" s="42" t="s">
        <v>24</v>
      </c>
      <c r="C13" s="60" t="s">
        <v>111</v>
      </c>
      <c r="D13" s="123"/>
      <c r="E13" s="123"/>
      <c r="F13" s="123"/>
    </row>
    <row r="14" spans="1:6" ht="24" customHeight="1">
      <c r="A14" s="95">
        <v>9</v>
      </c>
      <c r="B14" s="122" t="s">
        <v>25</v>
      </c>
      <c r="C14" s="60" t="s">
        <v>112</v>
      </c>
      <c r="D14" s="121"/>
      <c r="E14" s="121"/>
      <c r="F14" s="121"/>
    </row>
    <row r="15" spans="1:6" ht="24" customHeight="1">
      <c r="A15" s="98">
        <v>10</v>
      </c>
      <c r="B15" s="42" t="s">
        <v>26</v>
      </c>
      <c r="C15" s="60" t="s">
        <v>113</v>
      </c>
      <c r="D15" s="123"/>
      <c r="E15" s="123"/>
      <c r="F15" s="123"/>
    </row>
    <row r="16" spans="1:6" ht="24" customHeight="1">
      <c r="A16" s="95">
        <v>11</v>
      </c>
      <c r="B16" s="122" t="s">
        <v>27</v>
      </c>
      <c r="C16" s="60" t="s">
        <v>114</v>
      </c>
      <c r="D16" s="121"/>
      <c r="E16" s="121"/>
      <c r="F16" s="121"/>
    </row>
    <row r="17" spans="1:6" ht="24" customHeight="1">
      <c r="A17" s="98">
        <v>12</v>
      </c>
      <c r="B17" s="42" t="s">
        <v>28</v>
      </c>
      <c r="C17" s="60" t="s">
        <v>115</v>
      </c>
      <c r="D17" s="123"/>
      <c r="E17" s="123"/>
      <c r="F17" s="123"/>
    </row>
    <row r="18" spans="1:6" ht="15.75" customHeight="1">
      <c r="A18" s="107"/>
      <c r="B18" s="107"/>
      <c r="C18" s="107"/>
      <c r="D18" s="107"/>
      <c r="E18" s="107"/>
      <c r="F18" s="107"/>
    </row>
    <row r="19" spans="1:6" ht="15.75" customHeight="1">
      <c r="A19" s="107"/>
      <c r="B19" s="107"/>
      <c r="C19" s="107"/>
      <c r="D19" s="107"/>
      <c r="E19" s="107"/>
      <c r="F19" s="107"/>
    </row>
  </sheetData>
  <sheetProtection/>
  <mergeCells count="6">
    <mergeCell ref="A5:C5"/>
    <mergeCell ref="C1:F1"/>
    <mergeCell ref="A3:A4"/>
    <mergeCell ref="B3:B4"/>
    <mergeCell ref="C3:C4"/>
    <mergeCell ref="D3:F3"/>
  </mergeCells>
  <conditionalFormatting sqref="A6:C17">
    <cfRule type="expression" priority="1" dxfId="0">
      <formula>CQG!#REF!&lt;&gt;0</formula>
    </cfRule>
  </conditionalFormatting>
  <conditionalFormatting sqref="A6:C17">
    <cfRule type="expression" priority="2" dxfId="0">
      <formula>CQG!#REF!&lt;&gt;0</formula>
    </cfRule>
  </conditionalFormatting>
  <conditionalFormatting sqref="A6:C17">
    <cfRule type="expression" priority="3" dxfId="0">
      <formula>$U6&lt;&gt;0</formula>
    </cfRule>
  </conditionalFormatting>
  <conditionalFormatting sqref="A6:C17">
    <cfRule type="expression" priority="4" dxfId="0">
      <formula>$AO6&lt;&gt;0</formula>
    </cfRule>
  </conditionalFormatting>
  <printOptions/>
  <pageMargins left="0.7" right="0.7" top="0.75" bottom="0.7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PHANPHU</cp:lastModifiedBy>
  <cp:lastPrinted>2023-05-22T03:10:36Z</cp:lastPrinted>
  <dcterms:created xsi:type="dcterms:W3CDTF">2022-12-25T02:59:03Z</dcterms:created>
  <dcterms:modified xsi:type="dcterms:W3CDTF">2023-05-22T03:10:50Z</dcterms:modified>
  <cp:category/>
  <cp:version/>
  <cp:contentType/>
  <cp:contentStatus/>
</cp:coreProperties>
</file>